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ФУДМОНИТОРИНГ\"/>
    </mc:Choice>
  </mc:AlternateContent>
  <bookViews>
    <workbookView xWindow="0" yWindow="0" windowWidth="23040" windowHeight="9828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5" i="1" l="1"/>
  <c r="J100" i="1" l="1"/>
  <c r="J81" i="1" l="1"/>
  <c r="I81" i="1"/>
  <c r="I62" i="1"/>
  <c r="G24" i="1"/>
  <c r="I24" i="1"/>
  <c r="B195" i="1" l="1"/>
  <c r="A195" i="1"/>
  <c r="F194" i="1"/>
  <c r="B185" i="1"/>
  <c r="A185" i="1"/>
  <c r="F184" i="1"/>
  <c r="B176" i="1"/>
  <c r="A176" i="1"/>
  <c r="F175" i="1"/>
  <c r="B166" i="1"/>
  <c r="A166" i="1"/>
  <c r="J176" i="1"/>
  <c r="F165" i="1"/>
  <c r="B157" i="1"/>
  <c r="A157" i="1"/>
  <c r="F156" i="1"/>
  <c r="B147" i="1"/>
  <c r="A147" i="1"/>
  <c r="J157" i="1"/>
  <c r="F146" i="1"/>
  <c r="F157" i="1" s="1"/>
  <c r="B138" i="1"/>
  <c r="A138" i="1"/>
  <c r="I138" i="1"/>
  <c r="H138" i="1"/>
  <c r="G138" i="1"/>
  <c r="F137" i="1"/>
  <c r="F138" i="1" s="1"/>
  <c r="B128" i="1"/>
  <c r="A128" i="1"/>
  <c r="J138" i="1"/>
  <c r="B119" i="1"/>
  <c r="A119" i="1"/>
  <c r="I119" i="1"/>
  <c r="H119" i="1"/>
  <c r="G119" i="1"/>
  <c r="F118" i="1"/>
  <c r="B109" i="1"/>
  <c r="A109" i="1"/>
  <c r="J119" i="1"/>
  <c r="F108" i="1"/>
  <c r="B100" i="1"/>
  <c r="A100" i="1"/>
  <c r="I100" i="1"/>
  <c r="H100" i="1"/>
  <c r="G100" i="1"/>
  <c r="F99" i="1"/>
  <c r="B90" i="1"/>
  <c r="A90" i="1"/>
  <c r="F89" i="1"/>
  <c r="B81" i="1"/>
  <c r="A81" i="1"/>
  <c r="H81" i="1"/>
  <c r="G81" i="1"/>
  <c r="B71" i="1"/>
  <c r="A71" i="1"/>
  <c r="F70" i="1"/>
  <c r="B62" i="1"/>
  <c r="A62" i="1"/>
  <c r="H62" i="1"/>
  <c r="G62" i="1"/>
  <c r="F61" i="1"/>
  <c r="B52" i="1"/>
  <c r="A52" i="1"/>
  <c r="J62" i="1"/>
  <c r="F51" i="1"/>
  <c r="B43" i="1"/>
  <c r="A43" i="1"/>
  <c r="J43" i="1"/>
  <c r="I43" i="1"/>
  <c r="H43" i="1"/>
  <c r="G43" i="1"/>
  <c r="B33" i="1"/>
  <c r="A33" i="1"/>
  <c r="F32" i="1"/>
  <c r="B24" i="1"/>
  <c r="A24" i="1"/>
  <c r="J24" i="1"/>
  <c r="H24" i="1"/>
  <c r="B14" i="1"/>
  <c r="A14" i="1"/>
  <c r="F13" i="1"/>
  <c r="F176" i="1" l="1"/>
  <c r="I176" i="1"/>
  <c r="H176" i="1"/>
  <c r="H196" i="1" s="1"/>
  <c r="G176" i="1"/>
  <c r="I157" i="1"/>
  <c r="H157" i="1"/>
  <c r="G157" i="1"/>
  <c r="F119" i="1"/>
  <c r="F100" i="1"/>
  <c r="F81" i="1"/>
  <c r="F62" i="1"/>
  <c r="J196" i="1"/>
  <c r="F43" i="1"/>
  <c r="F24" i="1"/>
  <c r="I196" i="1" l="1"/>
  <c r="G196" i="1"/>
</calcChain>
</file>

<file path=xl/sharedStrings.xml><?xml version="1.0" encoding="utf-8"?>
<sst xmlns="http://schemas.openxmlformats.org/spreadsheetml/2006/main" count="767" uniqueCount="390">
  <si>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</si>
  <si>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</si>
  <si>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</si>
  <si>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</si>
  <si>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</si>
  <si>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</si>
  <si>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</si>
  <si>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</si>
  <si>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</si>
  <si>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</si>
  <si>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</si>
  <si>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</si>
  <si>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</si>
  <si>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</si>
  <si>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</si>
  <si>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</si>
  <si>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</si>
  <si>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</si>
  <si>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</si>
  <si>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</si>
  <si>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</si>
  <si>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</si>
  <si>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</si>
  <si>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</si>
  <si>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</si>
  <si>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</si>
  <si>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</si>
  <si>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</si>
  <si>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</si>
  <si>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</si>
  <si>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</si>
  <si>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</si>
  <si>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</si>
  <si>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</si>
  <si>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</si>
  <si>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</si>
  <si>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</si>
  <si>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</si>
  <si>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</si>
  <si>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0.000</t>
  </si>
  <si>
    <t>54-1з-2020</t>
  </si>
  <si>
    <t>Хлеб пшеничный</t>
  </si>
  <si>
    <t>3.420</t>
  </si>
  <si>
    <t>0.405</t>
  </si>
  <si>
    <t>22.365</t>
  </si>
  <si>
    <t>101.700</t>
  </si>
  <si>
    <t>ТПП</t>
  </si>
  <si>
    <t>1.055</t>
  </si>
  <si>
    <t>6.030</t>
  </si>
  <si>
    <t>6.585</t>
  </si>
  <si>
    <t>84.371</t>
  </si>
  <si>
    <t>3.040</t>
  </si>
  <si>
    <t>0.360</t>
  </si>
  <si>
    <t>19.880</t>
  </si>
  <si>
    <t>90.400</t>
  </si>
  <si>
    <t>282/3/1998.</t>
  </si>
  <si>
    <t>Гарнир</t>
  </si>
  <si>
    <t>54-13гн-2020</t>
  </si>
  <si>
    <t>41.418</t>
  </si>
  <si>
    <t>10.049</t>
  </si>
  <si>
    <t>0.200</t>
  </si>
  <si>
    <t xml:space="preserve">Хлеб пшиничный </t>
  </si>
  <si>
    <t>Хлеб пшиничный</t>
  </si>
  <si>
    <t>1113/3/98</t>
  </si>
  <si>
    <t>887/3/1998.</t>
  </si>
  <si>
    <t>307/3/1998.</t>
  </si>
  <si>
    <t>1070/3/1998.</t>
  </si>
  <si>
    <t>БОУ города Омска "Средняя общеобразовательная школа №11"</t>
  </si>
  <si>
    <t>0.640</t>
  </si>
  <si>
    <t>16.779</t>
  </si>
  <si>
    <t>12.758</t>
  </si>
  <si>
    <t>28.570</t>
  </si>
  <si>
    <t>114.450</t>
  </si>
  <si>
    <t>296.077</t>
  </si>
  <si>
    <t>24.863</t>
  </si>
  <si>
    <t>Запеканка из творога</t>
  </si>
  <si>
    <t>620/3/1998.</t>
  </si>
  <si>
    <t>1087/98.</t>
  </si>
  <si>
    <t>7.055</t>
  </si>
  <si>
    <t>29.448</t>
  </si>
  <si>
    <t>54-2гн-2020</t>
  </si>
  <si>
    <t>2.997</t>
  </si>
  <si>
    <t>ТТК</t>
  </si>
  <si>
    <t>0.100</t>
  </si>
  <si>
    <t>15.930</t>
  </si>
  <si>
    <t>65.450</t>
  </si>
  <si>
    <t>54-1хн-2020</t>
  </si>
  <si>
    <t>хлеб пшеничный</t>
  </si>
  <si>
    <t>548/1/1998г.</t>
  </si>
  <si>
    <t>2.680</t>
  </si>
  <si>
    <t>2.730</t>
  </si>
  <si>
    <t>36.100</t>
  </si>
  <si>
    <t>16.570</t>
  </si>
  <si>
    <t>67.850</t>
  </si>
  <si>
    <t>17.353</t>
  </si>
  <si>
    <t>43.203</t>
  </si>
  <si>
    <t>385.905</t>
  </si>
  <si>
    <t>0.320</t>
  </si>
  <si>
    <t>893/2/1998.</t>
  </si>
  <si>
    <t>46.218</t>
  </si>
  <si>
    <t>14.314</t>
  </si>
  <si>
    <t xml:space="preserve">хлеб пшеничный </t>
  </si>
  <si>
    <t>3.496</t>
  </si>
  <si>
    <t>0.414</t>
  </si>
  <si>
    <t>22.862</t>
  </si>
  <si>
    <t>103.960</t>
  </si>
  <si>
    <t>306/3/1998.</t>
  </si>
  <si>
    <t xml:space="preserve">песень по-строгановски </t>
  </si>
  <si>
    <t>11.997</t>
  </si>
  <si>
    <t>11.655</t>
  </si>
  <si>
    <t>6.443</t>
  </si>
  <si>
    <t>178.749</t>
  </si>
  <si>
    <t>748/3/1998.</t>
  </si>
  <si>
    <t>11.009</t>
  </si>
  <si>
    <t>946/2/1998.</t>
  </si>
  <si>
    <t>3.572</t>
  </si>
  <si>
    <t>1.292</t>
  </si>
  <si>
    <t>5.250</t>
  </si>
  <si>
    <t>3.800</t>
  </si>
  <si>
    <t>24.850</t>
  </si>
  <si>
    <t>113.000</t>
  </si>
  <si>
    <t>Каша молочная на молоке с маслом(жидкая)</t>
  </si>
  <si>
    <t>8.611</t>
  </si>
  <si>
    <t>6.845</t>
  </si>
  <si>
    <t>50.240</t>
  </si>
  <si>
    <t>296.663</t>
  </si>
  <si>
    <t>548/2/1998г.</t>
  </si>
  <si>
    <t>Соус (сироп) фруктово-ягодный/шоколадный</t>
  </si>
  <si>
    <t>0.017</t>
  </si>
  <si>
    <t>2.691</t>
  </si>
  <si>
    <t>10.838</t>
  </si>
  <si>
    <t>1090/3/98.</t>
  </si>
  <si>
    <t xml:space="preserve">Чай с сахаром/фруктово-ягодный с сахаром </t>
  </si>
  <si>
    <t>0.296</t>
  </si>
  <si>
    <t>11.129</t>
  </si>
  <si>
    <t>46.338</t>
  </si>
  <si>
    <t>0.450</t>
  </si>
  <si>
    <t>Закуска овощная (салат)</t>
  </si>
  <si>
    <t>0.964</t>
  </si>
  <si>
    <t>3.005</t>
  </si>
  <si>
    <t>6.124</t>
  </si>
  <si>
    <t>54.914</t>
  </si>
  <si>
    <t>130/3/1998.</t>
  </si>
  <si>
    <t>Суп-харчо с говядиной</t>
  </si>
  <si>
    <t>2.755</t>
  </si>
  <si>
    <t>3.327</t>
  </si>
  <si>
    <t>11.011</t>
  </si>
  <si>
    <t>84.140</t>
  </si>
  <si>
    <t>592/2002</t>
  </si>
  <si>
    <t>Паста сливочная с курицей</t>
  </si>
  <si>
    <t>15.111</t>
  </si>
  <si>
    <t>25.952</t>
  </si>
  <si>
    <t>30.984</t>
  </si>
  <si>
    <t>418.808</t>
  </si>
  <si>
    <t>406/2022</t>
  </si>
  <si>
    <t xml:space="preserve">Компот фруктово-ягодный с сахаром </t>
  </si>
  <si>
    <t>Каша молочная с маслом (жидкая)</t>
  </si>
  <si>
    <t>8.109</t>
  </si>
  <si>
    <t>8.659</t>
  </si>
  <si>
    <t>39.808</t>
  </si>
  <si>
    <t>264.306</t>
  </si>
  <si>
    <t>548/1998.</t>
  </si>
  <si>
    <t>5.730</t>
  </si>
  <si>
    <t>7.985</t>
  </si>
  <si>
    <t>88.014</t>
  </si>
  <si>
    <t>198/1998</t>
  </si>
  <si>
    <t>суп картофельный с мясом</t>
  </si>
  <si>
    <t>Каша гречневая с мясом по-купечески</t>
  </si>
  <si>
    <t>Компот из сухофруктов(курага, изюм)</t>
  </si>
  <si>
    <t>4.502</t>
  </si>
  <si>
    <t>3.971</t>
  </si>
  <si>
    <t>19.528</t>
  </si>
  <si>
    <t>126.091</t>
  </si>
  <si>
    <t>247/2022</t>
  </si>
  <si>
    <t>16.128</t>
  </si>
  <si>
    <t>13.386</t>
  </si>
  <si>
    <t>24.570</t>
  </si>
  <si>
    <t>277.168</t>
  </si>
  <si>
    <t>25.868</t>
  </si>
  <si>
    <t>9.325</t>
  </si>
  <si>
    <t>20.897</t>
  </si>
  <si>
    <t>275.897</t>
  </si>
  <si>
    <t>Соус (сироп) фруктово-ягодный/шоколадный/сгущеное молоко</t>
  </si>
  <si>
    <t>0.038</t>
  </si>
  <si>
    <t>8.349</t>
  </si>
  <si>
    <t>34.048</t>
  </si>
  <si>
    <t>1090/98.</t>
  </si>
  <si>
    <t>Чай с сахаром/фруктово-ягодный с сахаром</t>
  </si>
  <si>
    <t>Салат фруктово-овощной (фруктово-овощная сборка)</t>
  </si>
  <si>
    <t>2.326</t>
  </si>
  <si>
    <t>0.566</t>
  </si>
  <si>
    <t>17.241</t>
  </si>
  <si>
    <t>85.410</t>
  </si>
  <si>
    <t>64/2011</t>
  </si>
  <si>
    <t>закуска овощная (салат)</t>
  </si>
  <si>
    <t>0.968</t>
  </si>
  <si>
    <t>6.152</t>
  </si>
  <si>
    <t>54.311</t>
  </si>
  <si>
    <t>54-13з</t>
  </si>
  <si>
    <t>Суп гороховый с курицей и гренками</t>
  </si>
  <si>
    <t>8.918</t>
  </si>
  <si>
    <t>6.732</t>
  </si>
  <si>
    <t>25.598</t>
  </si>
  <si>
    <t>194.856</t>
  </si>
  <si>
    <t>Азу рыбное (филе горбуши)</t>
  </si>
  <si>
    <t>3.212</t>
  </si>
  <si>
    <t>3.602</t>
  </si>
  <si>
    <t>25.895</t>
  </si>
  <si>
    <t>143.115</t>
  </si>
  <si>
    <t>129.095</t>
  </si>
  <si>
    <t>11.605</t>
  </si>
  <si>
    <t>8.257</t>
  </si>
  <si>
    <t>2.159</t>
  </si>
  <si>
    <t>компот фруктово-ягодный с сахаром</t>
  </si>
  <si>
    <t>8.662</t>
  </si>
  <si>
    <t>7.817</t>
  </si>
  <si>
    <t>47.374</t>
  </si>
  <si>
    <t>295.352</t>
  </si>
  <si>
    <t>3.992</t>
  </si>
  <si>
    <t>15.960</t>
  </si>
  <si>
    <t>0.938</t>
  </si>
  <si>
    <t>3.030</t>
  </si>
  <si>
    <t>51.298</t>
  </si>
  <si>
    <t>Щи из свеж капусты, с картофелем и мясом (со сметаной)</t>
  </si>
  <si>
    <t>2.833</t>
  </si>
  <si>
    <t>5.770</t>
  </si>
  <si>
    <t>9.202</t>
  </si>
  <si>
    <t>97.833</t>
  </si>
  <si>
    <t>фрикасе из курицы</t>
  </si>
  <si>
    <t>12.012</t>
  </si>
  <si>
    <t>13.961</t>
  </si>
  <si>
    <t>6.973</t>
  </si>
  <si>
    <t>201.460</t>
  </si>
  <si>
    <t xml:space="preserve">макаронные изделия отварные с маслом </t>
  </si>
  <si>
    <t>5.514</t>
  </si>
  <si>
    <t>2.824</t>
  </si>
  <si>
    <t>35.227</t>
  </si>
  <si>
    <t>188.533</t>
  </si>
  <si>
    <t>940/2/1998.</t>
  </si>
  <si>
    <t>0.423</t>
  </si>
  <si>
    <t>23.359</t>
  </si>
  <si>
    <t>106.220</t>
  </si>
  <si>
    <t>14.970</t>
  </si>
  <si>
    <t>59.580</t>
  </si>
  <si>
    <t>цветная капуста под омлетом (зеленый горошек)</t>
  </si>
  <si>
    <t>19.573</t>
  </si>
  <si>
    <t>28.543</t>
  </si>
  <si>
    <t>4.967</t>
  </si>
  <si>
    <t>355.475</t>
  </si>
  <si>
    <t>419/2022</t>
  </si>
  <si>
    <t>0.088</t>
  </si>
  <si>
    <t>3.003</t>
  </si>
  <si>
    <t>0.286</t>
  </si>
  <si>
    <t>28.455</t>
  </si>
  <si>
    <t>147/2018.</t>
  </si>
  <si>
    <t xml:space="preserve">суп картофельный с макароннымии изделиями и фрикадельками </t>
  </si>
  <si>
    <t>6.551</t>
  </si>
  <si>
    <t>3.959</t>
  </si>
  <si>
    <t>18.130</t>
  </si>
  <si>
    <t>132.398</t>
  </si>
  <si>
    <t>рагу овощное с мясом птицы(филе курицы)</t>
  </si>
  <si>
    <t>компот из сухофруктов(курага, изюм)</t>
  </si>
  <si>
    <t>гастрономическая закуска (сыр п/твердых сортов, масло сливочное, повидло)</t>
  </si>
  <si>
    <t>каша молочная  с маслом (жидкая)</t>
  </si>
  <si>
    <t>7.052</t>
  </si>
  <si>
    <t>6.697</t>
  </si>
  <si>
    <t>41.657</t>
  </si>
  <si>
    <t>256.005</t>
  </si>
  <si>
    <t>548/2/1998г</t>
  </si>
  <si>
    <t>соус (сироп) фруктово-ягодный/шоколадный</t>
  </si>
  <si>
    <t>0.983</t>
  </si>
  <si>
    <t>5.205</t>
  </si>
  <si>
    <t>48/2021</t>
  </si>
  <si>
    <t>рассольник ленинградский с мясом (со сметаной)</t>
  </si>
  <si>
    <t>3.007</t>
  </si>
  <si>
    <t>5.845</t>
  </si>
  <si>
    <t>15.736</t>
  </si>
  <si>
    <t>124.171</t>
  </si>
  <si>
    <t>76/2011</t>
  </si>
  <si>
    <t>макаронные изделия отварные с маслом</t>
  </si>
  <si>
    <t>59.850</t>
  </si>
  <si>
    <t xml:space="preserve">запеканка рисовая с яблоками </t>
  </si>
  <si>
    <t>6.413</t>
  </si>
  <si>
    <t>6.681</t>
  </si>
  <si>
    <t>47.273</t>
  </si>
  <si>
    <t>275.370</t>
  </si>
  <si>
    <t>245/2018</t>
  </si>
  <si>
    <t>1.337</t>
  </si>
  <si>
    <t>0.825</t>
  </si>
  <si>
    <t>26.509</t>
  </si>
  <si>
    <t>119.635</t>
  </si>
  <si>
    <t>446/2018</t>
  </si>
  <si>
    <t>чай с сахаром/фруктово-ягодный</t>
  </si>
  <si>
    <t>113.00</t>
  </si>
  <si>
    <t>1.005</t>
  </si>
  <si>
    <t>3.134</t>
  </si>
  <si>
    <t>5.537</t>
  </si>
  <si>
    <t>53.384</t>
  </si>
  <si>
    <t xml:space="preserve">суп гороховый с мясом и гренками </t>
  </si>
  <si>
    <t>6.624</t>
  </si>
  <si>
    <t>5.170</t>
  </si>
  <si>
    <t>21.762</t>
  </si>
  <si>
    <t>156.101</t>
  </si>
  <si>
    <t>рыба запеченая в тесте</t>
  </si>
  <si>
    <t>13.061</t>
  </si>
  <si>
    <t>5.637</t>
  </si>
  <si>
    <t>14.566</t>
  </si>
  <si>
    <t>161.250</t>
  </si>
  <si>
    <t>441/2022</t>
  </si>
  <si>
    <t>картофельное пюре на свежем  молоке с маслом</t>
  </si>
  <si>
    <t>3.226</t>
  </si>
  <si>
    <t>2.882</t>
  </si>
  <si>
    <t>26.059</t>
  </si>
  <si>
    <t>137.304</t>
  </si>
  <si>
    <t>омлет со стручковой фасолью, (зеленый горошек)</t>
  </si>
  <si>
    <t>14.015</t>
  </si>
  <si>
    <t>21.540</t>
  </si>
  <si>
    <t>5.087</t>
  </si>
  <si>
    <t>269.555</t>
  </si>
  <si>
    <t>275/2018</t>
  </si>
  <si>
    <t>0.654</t>
  </si>
  <si>
    <t>1.686</t>
  </si>
  <si>
    <t>37.079</t>
  </si>
  <si>
    <t>56/2017</t>
  </si>
  <si>
    <t>чай с сахаром/фруктово-ягодный с сахаром</t>
  </si>
  <si>
    <t>11.405</t>
  </si>
  <si>
    <t>47.298</t>
  </si>
  <si>
    <t>3.952</t>
  </si>
  <si>
    <t>0.468</t>
  </si>
  <si>
    <t>25.844</t>
  </si>
  <si>
    <t>117.520</t>
  </si>
  <si>
    <t>суп картофельный с курицей</t>
  </si>
  <si>
    <t>4.600</t>
  </si>
  <si>
    <t>4.573</t>
  </si>
  <si>
    <t>19.318</t>
  </si>
  <si>
    <t>132.293</t>
  </si>
  <si>
    <t>паста сливочная с говядиной</t>
  </si>
  <si>
    <t>14.831</t>
  </si>
  <si>
    <t>24.232</t>
  </si>
  <si>
    <t>31.584</t>
  </si>
  <si>
    <t>401.088</t>
  </si>
  <si>
    <t xml:space="preserve">компот фруктово-ягодный с сахаром </t>
  </si>
  <si>
    <t>0.164</t>
  </si>
  <si>
    <t>24.593</t>
  </si>
  <si>
    <t>98.660</t>
  </si>
  <si>
    <t>1110/3/98.</t>
  </si>
  <si>
    <t>запеканка творожная</t>
  </si>
  <si>
    <t>24.021</t>
  </si>
  <si>
    <t>19.405</t>
  </si>
  <si>
    <t>255.767</t>
  </si>
  <si>
    <t>620/3/1998</t>
  </si>
  <si>
    <t>0.040</t>
  </si>
  <si>
    <t>6.530</t>
  </si>
  <si>
    <t>24.700</t>
  </si>
  <si>
    <t xml:space="preserve">чай с сахаром/фруктово-ягодный с сахаром </t>
  </si>
  <si>
    <t>4.560</t>
  </si>
  <si>
    <t>0.540</t>
  </si>
  <si>
    <t>29.820</t>
  </si>
  <si>
    <t>135.600</t>
  </si>
  <si>
    <t>салат фруктово-овощной (фруктово-овощная сборка)</t>
  </si>
  <si>
    <t>0.752</t>
  </si>
  <si>
    <t>2.843</t>
  </si>
  <si>
    <t>12.691</t>
  </si>
  <si>
    <t>78.524</t>
  </si>
  <si>
    <t>156/2011</t>
  </si>
  <si>
    <t>щи из свеж капусты, с картофелем, курицей (со сметаной)</t>
  </si>
  <si>
    <t>3.837</t>
  </si>
  <si>
    <t>6.938</t>
  </si>
  <si>
    <t>8.985</t>
  </si>
  <si>
    <t>112.095</t>
  </si>
  <si>
    <t>плов с курицей(филе курицы)</t>
  </si>
  <si>
    <t>0.080</t>
  </si>
  <si>
    <t>15.870</t>
  </si>
  <si>
    <t>63.950</t>
  </si>
  <si>
    <t>1.340</t>
  </si>
  <si>
    <t>1.365</t>
  </si>
  <si>
    <t>18.050</t>
  </si>
  <si>
    <t>каша молочная с маслом (жидкая)</t>
  </si>
  <si>
    <t>3.527</t>
  </si>
  <si>
    <t xml:space="preserve">соус (сироп) фруктово-ягодный/шоколадный </t>
  </si>
  <si>
    <t>0.114</t>
  </si>
  <si>
    <t>13.426</t>
  </si>
  <si>
    <t>53.864</t>
  </si>
  <si>
    <t>суп картофельный с макаронными изделиями и курицей</t>
  </si>
  <si>
    <t>4.752</t>
  </si>
  <si>
    <t>4.334</t>
  </si>
  <si>
    <t>17.939</t>
  </si>
  <si>
    <t>126.862</t>
  </si>
  <si>
    <t xml:space="preserve">каша гречневая с мясом по-купечески </t>
  </si>
  <si>
    <t>компот из сухофруктов (курага, 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</si>
</sst>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10" fillId="4" borderId="1" xfId="0" applyFont="1" applyFill="1" applyBorder="1" applyAlignment="1" applyProtection="1">
      <protection locked="0"/>
    </xf>
    <xf numFmtId="0" fontId="1" fillId="5" borderId="0" xfId="0" applyFont="1" applyFill="1" applyAlignment="1" applyProtection="1"/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1" fontId="1" fillId="0" borderId="1" xfId="0" applyNumberFormat="1" applyFont="1" applyBorder="1" applyAlignment="1" applyProtection="1">
      <alignment horizontal="center" vertical="top" wrapText="1"/>
    </xf>
    <xf numFmtId="43" fontId="1" fillId="0" borderId="1" xfId="1" applyFont="1" applyBorder="1" applyAlignment="1" applyProtection="1">
      <alignment horizontal="center" vertical="top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H200" sqref="H199:H20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78" t="s">
        <v>67</v>
      </c>
      <c r="D1" s="78"/>
      <c r="E1" s="78"/>
      <c r="F1" s="3" t="s">
        <v>1</v>
      </c>
      <c r="G1" s="1" t="s">
        <v>2</v>
      </c>
      <c r="H1" s="79"/>
      <c r="I1" s="79"/>
      <c r="J1" s="79"/>
      <c r="K1" s="79"/>
    </row>
    <row r="2" spans="1:12" ht="17.399999999999999" x14ac:dyDescent="0.25">
      <c r="A2" s="4" t="s">
        <v>3</v>
      </c>
      <c r="C2" s="1"/>
      <c r="G2" s="1" t="s">
        <v>4</v>
      </c>
      <c r="H2" s="79"/>
      <c r="I2" s="79"/>
      <c r="J2" s="79"/>
      <c r="K2" s="79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7" thickBot="1" x14ac:dyDescent="0.35">
      <c r="A6" s="16">
        <v>1</v>
      </c>
      <c r="B6" s="17">
        <v>1</v>
      </c>
      <c r="C6" s="18" t="s">
        <v>23</v>
      </c>
      <c r="D6" s="19" t="s">
        <v>24</v>
      </c>
      <c r="E6" s="20" t="s">
        <v>121</v>
      </c>
      <c r="F6" s="21">
        <v>250</v>
      </c>
      <c r="G6" s="21" t="s">
        <v>122</v>
      </c>
      <c r="H6" s="21" t="s">
        <v>123</v>
      </c>
      <c r="I6" s="21" t="s">
        <v>124</v>
      </c>
      <c r="J6" s="21" t="s">
        <v>125</v>
      </c>
      <c r="K6" s="22" t="s">
        <v>126</v>
      </c>
      <c r="L6" s="21"/>
    </row>
    <row r="7" spans="1:12" ht="14.4" x14ac:dyDescent="0.3">
      <c r="A7" s="23"/>
      <c r="B7" s="24"/>
      <c r="C7" s="25"/>
      <c r="D7" s="26"/>
      <c r="E7" s="27" t="s">
        <v>127</v>
      </c>
      <c r="F7" s="28">
        <v>20</v>
      </c>
      <c r="G7" s="28" t="s">
        <v>128</v>
      </c>
      <c r="H7" s="21" t="s">
        <v>39</v>
      </c>
      <c r="I7" s="21" t="s">
        <v>129</v>
      </c>
      <c r="J7" s="21" t="s">
        <v>130</v>
      </c>
      <c r="K7" s="22" t="s">
        <v>131</v>
      </c>
      <c r="L7" s="28"/>
    </row>
    <row r="8" spans="1:12" ht="26.4" x14ac:dyDescent="0.3">
      <c r="A8" s="23"/>
      <c r="B8" s="24"/>
      <c r="C8" s="25"/>
      <c r="D8" s="30" t="s">
        <v>25</v>
      </c>
      <c r="E8" s="27" t="s">
        <v>132</v>
      </c>
      <c r="F8" s="28">
        <v>200</v>
      </c>
      <c r="G8" s="28" t="s">
        <v>133</v>
      </c>
      <c r="H8" s="28" t="s">
        <v>39</v>
      </c>
      <c r="I8" s="28" t="s">
        <v>134</v>
      </c>
      <c r="J8" s="28" t="s">
        <v>135</v>
      </c>
      <c r="K8" s="29" t="s">
        <v>57</v>
      </c>
      <c r="L8" s="28"/>
    </row>
    <row r="9" spans="1:12" ht="14.4" x14ac:dyDescent="0.3">
      <c r="A9" s="23"/>
      <c r="B9" s="24"/>
      <c r="C9" s="25"/>
      <c r="D9" s="30" t="s">
        <v>26</v>
      </c>
      <c r="E9" s="27" t="s">
        <v>41</v>
      </c>
      <c r="F9" s="28">
        <v>50</v>
      </c>
      <c r="G9" s="28" t="s">
        <v>118</v>
      </c>
      <c r="H9" s="28" t="s">
        <v>136</v>
      </c>
      <c r="I9" s="28" t="s">
        <v>119</v>
      </c>
      <c r="J9" s="28" t="s">
        <v>120</v>
      </c>
      <c r="K9" s="29" t="s">
        <v>46</v>
      </c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520</v>
      </c>
      <c r="G13" s="36">
        <v>12.724</v>
      </c>
      <c r="H13" s="36">
        <v>7.2949999999999999</v>
      </c>
      <c r="I13" s="36">
        <v>88.91</v>
      </c>
      <c r="J13" s="36">
        <v>466.839</v>
      </c>
      <c r="K13" s="37"/>
      <c r="L13" s="36"/>
    </row>
    <row r="14" spans="1:12" ht="26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137</v>
      </c>
      <c r="F14" s="28">
        <v>60</v>
      </c>
      <c r="G14" s="28" t="s">
        <v>138</v>
      </c>
      <c r="H14" s="28" t="s">
        <v>139</v>
      </c>
      <c r="I14" s="28" t="s">
        <v>140</v>
      </c>
      <c r="J14" s="28" t="s">
        <v>141</v>
      </c>
      <c r="K14" s="29" t="s">
        <v>142</v>
      </c>
      <c r="L14" s="28"/>
    </row>
    <row r="15" spans="1:12" ht="14.4" x14ac:dyDescent="0.3">
      <c r="A15" s="23"/>
      <c r="B15" s="24"/>
      <c r="C15" s="25"/>
      <c r="D15" s="30" t="s">
        <v>31</v>
      </c>
      <c r="E15" s="27" t="s">
        <v>143</v>
      </c>
      <c r="F15" s="28">
        <v>200</v>
      </c>
      <c r="G15" s="28" t="s">
        <v>144</v>
      </c>
      <c r="H15" s="28" t="s">
        <v>145</v>
      </c>
      <c r="I15" s="28" t="s">
        <v>146</v>
      </c>
      <c r="J15" s="28" t="s">
        <v>147</v>
      </c>
      <c r="K15" s="29" t="s">
        <v>148</v>
      </c>
      <c r="L15" s="28"/>
    </row>
    <row r="16" spans="1:12" ht="14.4" x14ac:dyDescent="0.3">
      <c r="A16" s="23"/>
      <c r="B16" s="24"/>
      <c r="C16" s="25"/>
      <c r="D16" s="30" t="s">
        <v>32</v>
      </c>
      <c r="E16" s="27" t="s">
        <v>149</v>
      </c>
      <c r="F16" s="28">
        <v>200</v>
      </c>
      <c r="G16" s="28" t="s">
        <v>150</v>
      </c>
      <c r="H16" s="28" t="s">
        <v>151</v>
      </c>
      <c r="I16" s="28" t="s">
        <v>152</v>
      </c>
      <c r="J16" s="28" t="s">
        <v>153</v>
      </c>
      <c r="K16" s="29" t="s">
        <v>154</v>
      </c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26.4" x14ac:dyDescent="0.3">
      <c r="A18" s="23"/>
      <c r="B18" s="24"/>
      <c r="C18" s="25"/>
      <c r="D18" s="30" t="s">
        <v>34</v>
      </c>
      <c r="E18" s="27" t="s">
        <v>155</v>
      </c>
      <c r="F18" s="28">
        <v>200</v>
      </c>
      <c r="G18" s="28" t="s">
        <v>60</v>
      </c>
      <c r="H18" s="28" t="s">
        <v>39</v>
      </c>
      <c r="I18" s="28" t="s">
        <v>92</v>
      </c>
      <c r="J18" s="28" t="s">
        <v>93</v>
      </c>
      <c r="K18" s="29" t="s">
        <v>86</v>
      </c>
      <c r="L18" s="28"/>
    </row>
    <row r="19" spans="1:12" ht="14.4" x14ac:dyDescent="0.3">
      <c r="A19" s="23"/>
      <c r="B19" s="24"/>
      <c r="C19" s="25"/>
      <c r="D19" s="30" t="s">
        <v>35</v>
      </c>
      <c r="E19" s="27" t="s">
        <v>41</v>
      </c>
      <c r="F19" s="28">
        <v>40</v>
      </c>
      <c r="G19" s="28" t="s">
        <v>51</v>
      </c>
      <c r="H19" s="28" t="s">
        <v>52</v>
      </c>
      <c r="I19" s="28" t="s">
        <v>53</v>
      </c>
      <c r="J19" s="28" t="s">
        <v>54</v>
      </c>
      <c r="K19" s="29" t="s">
        <v>46</v>
      </c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v>700</v>
      </c>
      <c r="G23" s="75">
        <v>22.07</v>
      </c>
      <c r="H23" s="36">
        <v>32.643999999999998</v>
      </c>
      <c r="I23" s="36">
        <v>84.569000000000003</v>
      </c>
      <c r="J23" s="36">
        <v>719.11199999999997</v>
      </c>
      <c r="K23" s="37"/>
      <c r="L23" s="36"/>
    </row>
    <row r="24" spans="1:12" ht="15" customHeight="1" x14ac:dyDescent="0.25">
      <c r="A24" s="41">
        <f>A6</f>
        <v>1</v>
      </c>
      <c r="B24" s="42">
        <f>B6</f>
        <v>1</v>
      </c>
      <c r="C24" s="76" t="s">
        <v>37</v>
      </c>
      <c r="D24" s="76"/>
      <c r="E24" s="43"/>
      <c r="F24" s="44">
        <f>F13+F23</f>
        <v>1220</v>
      </c>
      <c r="G24" s="44">
        <f>G13+G23</f>
        <v>34.793999999999997</v>
      </c>
      <c r="H24" s="44">
        <f>H13+H23</f>
        <v>39.939</v>
      </c>
      <c r="I24" s="44">
        <f>I13+I23</f>
        <v>173.47899999999998</v>
      </c>
      <c r="J24" s="44">
        <f>J13+J23</f>
        <v>1185.951</v>
      </c>
      <c r="K24" s="44"/>
      <c r="L24" s="44"/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156</v>
      </c>
      <c r="F25" s="21">
        <v>250</v>
      </c>
      <c r="G25" s="21" t="s">
        <v>157</v>
      </c>
      <c r="H25" s="21" t="s">
        <v>158</v>
      </c>
      <c r="I25" s="21" t="s">
        <v>159</v>
      </c>
      <c r="J25" s="21" t="s">
        <v>160</v>
      </c>
      <c r="K25" s="22" t="s">
        <v>161</v>
      </c>
      <c r="L25" s="21"/>
    </row>
    <row r="26" spans="1:12" ht="14.4" x14ac:dyDescent="0.3">
      <c r="A26" s="45"/>
      <c r="B26" s="24"/>
      <c r="C26" s="25"/>
      <c r="D26" s="51" t="s">
        <v>56</v>
      </c>
      <c r="E26" s="27"/>
      <c r="F26" s="28"/>
      <c r="G26" s="28"/>
      <c r="H26" s="28"/>
      <c r="I26" s="28"/>
      <c r="J26" s="28"/>
      <c r="K26" s="29"/>
      <c r="L26" s="28"/>
    </row>
    <row r="27" spans="1:12" ht="26.4" x14ac:dyDescent="0.3">
      <c r="A27" s="45"/>
      <c r="B27" s="24"/>
      <c r="C27" s="25"/>
      <c r="D27" s="30" t="s">
        <v>25</v>
      </c>
      <c r="E27" s="27" t="s">
        <v>132</v>
      </c>
      <c r="F27" s="28">
        <v>200</v>
      </c>
      <c r="G27" s="28" t="s">
        <v>60</v>
      </c>
      <c r="H27" s="28" t="s">
        <v>39</v>
      </c>
      <c r="I27" s="28" t="s">
        <v>59</v>
      </c>
      <c r="J27" s="28" t="s">
        <v>58</v>
      </c>
      <c r="K27" s="29" t="s">
        <v>57</v>
      </c>
      <c r="L27" s="28"/>
    </row>
    <row r="28" spans="1:12" ht="14.4" x14ac:dyDescent="0.3">
      <c r="A28" s="45"/>
      <c r="B28" s="24"/>
      <c r="C28" s="25"/>
      <c r="D28" s="30" t="s">
        <v>26</v>
      </c>
      <c r="E28" s="27" t="s">
        <v>61</v>
      </c>
      <c r="F28" s="28">
        <v>50</v>
      </c>
      <c r="G28" s="28" t="s">
        <v>118</v>
      </c>
      <c r="H28" s="28" t="s">
        <v>136</v>
      </c>
      <c r="I28" s="28" t="s">
        <v>119</v>
      </c>
      <c r="J28" s="28" t="s">
        <v>120</v>
      </c>
      <c r="K28" s="29" t="s">
        <v>46</v>
      </c>
      <c r="L28" s="28"/>
    </row>
    <row r="29" spans="1:12" ht="15" thickBot="1" x14ac:dyDescent="0.3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 t="s">
        <v>127</v>
      </c>
      <c r="F30" s="28">
        <v>20</v>
      </c>
      <c r="G30" s="28" t="s">
        <v>128</v>
      </c>
      <c r="H30" s="21" t="s">
        <v>39</v>
      </c>
      <c r="I30" s="21" t="s">
        <v>129</v>
      </c>
      <c r="J30" s="21" t="s">
        <v>130</v>
      </c>
      <c r="K30" s="22" t="s">
        <v>131</v>
      </c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520</v>
      </c>
      <c r="G32" s="36">
        <v>20.948</v>
      </c>
      <c r="H32" s="36">
        <v>26.581</v>
      </c>
      <c r="I32" s="36">
        <v>76.376999999999995</v>
      </c>
      <c r="J32" s="36">
        <v>622.27499999999998</v>
      </c>
      <c r="K32" s="37"/>
      <c r="L32" s="36"/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137</v>
      </c>
      <c r="F33" s="28">
        <v>60</v>
      </c>
      <c r="G33" s="28" t="s">
        <v>116</v>
      </c>
      <c r="H33" s="28" t="s">
        <v>162</v>
      </c>
      <c r="I33" s="28" t="s">
        <v>163</v>
      </c>
      <c r="J33" s="28" t="s">
        <v>164</v>
      </c>
      <c r="K33" s="29" t="s">
        <v>165</v>
      </c>
      <c r="L33" s="28"/>
    </row>
    <row r="34" spans="1:12" ht="14.4" x14ac:dyDescent="0.3">
      <c r="A34" s="45"/>
      <c r="B34" s="24"/>
      <c r="C34" s="25"/>
      <c r="D34" s="30" t="s">
        <v>31</v>
      </c>
      <c r="E34" s="27" t="s">
        <v>166</v>
      </c>
      <c r="F34" s="28">
        <v>200</v>
      </c>
      <c r="G34" s="28" t="s">
        <v>169</v>
      </c>
      <c r="H34" s="28" t="s">
        <v>170</v>
      </c>
      <c r="I34" s="28" t="s">
        <v>171</v>
      </c>
      <c r="J34" s="28" t="s">
        <v>172</v>
      </c>
      <c r="K34" s="29" t="s">
        <v>173</v>
      </c>
      <c r="L34" s="28"/>
    </row>
    <row r="35" spans="1:12" ht="14.4" x14ac:dyDescent="0.3">
      <c r="A35" s="45"/>
      <c r="B35" s="24"/>
      <c r="C35" s="25"/>
      <c r="D35" s="30" t="s">
        <v>32</v>
      </c>
      <c r="E35" s="27" t="s">
        <v>167</v>
      </c>
      <c r="F35" s="28">
        <v>200</v>
      </c>
      <c r="G35" s="28" t="s">
        <v>174</v>
      </c>
      <c r="H35" s="28" t="s">
        <v>175</v>
      </c>
      <c r="I35" s="28" t="s">
        <v>176</v>
      </c>
      <c r="J35" s="28" t="s">
        <v>177</v>
      </c>
      <c r="K35" s="29" t="s">
        <v>82</v>
      </c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52"/>
      <c r="L36" s="28"/>
    </row>
    <row r="37" spans="1:12" ht="14.4" x14ac:dyDescent="0.3">
      <c r="A37" s="45"/>
      <c r="B37" s="24"/>
      <c r="C37" s="25"/>
      <c r="D37" s="30" t="s">
        <v>34</v>
      </c>
      <c r="E37" s="27" t="s">
        <v>168</v>
      </c>
      <c r="F37" s="28">
        <v>200</v>
      </c>
      <c r="G37" s="28" t="s">
        <v>68</v>
      </c>
      <c r="H37" s="28" t="s">
        <v>39</v>
      </c>
      <c r="I37" s="28" t="s">
        <v>71</v>
      </c>
      <c r="J37" s="28" t="s">
        <v>72</v>
      </c>
      <c r="K37" s="29" t="s">
        <v>63</v>
      </c>
      <c r="L37" s="28"/>
    </row>
    <row r="38" spans="1:12" ht="14.4" x14ac:dyDescent="0.3">
      <c r="A38" s="45"/>
      <c r="B38" s="24"/>
      <c r="C38" s="25"/>
      <c r="D38" s="30" t="s">
        <v>35</v>
      </c>
      <c r="E38" s="27" t="s">
        <v>62</v>
      </c>
      <c r="F38" s="28">
        <v>45</v>
      </c>
      <c r="G38" s="28" t="s">
        <v>42</v>
      </c>
      <c r="H38" s="28" t="s">
        <v>43</v>
      </c>
      <c r="I38" s="28" t="s">
        <v>44</v>
      </c>
      <c r="J38" s="28" t="s">
        <v>45</v>
      </c>
      <c r="K38" s="29" t="s">
        <v>46</v>
      </c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v>705</v>
      </c>
      <c r="G42" s="36">
        <v>25.981999999999999</v>
      </c>
      <c r="H42" s="36">
        <v>23.492000000000001</v>
      </c>
      <c r="I42" s="36">
        <v>103.018</v>
      </c>
      <c r="J42" s="36">
        <v>707.423</v>
      </c>
      <c r="K42" s="37"/>
      <c r="L42" s="36"/>
    </row>
    <row r="43" spans="1:12" ht="15.75" customHeight="1" x14ac:dyDescent="0.25">
      <c r="A43" s="47">
        <f>A25</f>
        <v>1</v>
      </c>
      <c r="B43" s="47">
        <f>B25</f>
        <v>2</v>
      </c>
      <c r="C43" s="76" t="s">
        <v>37</v>
      </c>
      <c r="D43" s="76"/>
      <c r="E43" s="43"/>
      <c r="F43" s="44">
        <f>F32+F42</f>
        <v>1225</v>
      </c>
      <c r="G43" s="44">
        <f>G32+G42</f>
        <v>46.93</v>
      </c>
      <c r="H43" s="44">
        <f>H32+H42</f>
        <v>50.073</v>
      </c>
      <c r="I43" s="44">
        <f>I32+I42</f>
        <v>179.39499999999998</v>
      </c>
      <c r="J43" s="44">
        <f>J32+J42</f>
        <v>1329.6979999999999</v>
      </c>
      <c r="K43" s="44"/>
      <c r="L43" s="44"/>
    </row>
    <row r="44" spans="1:12" ht="26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75</v>
      </c>
      <c r="F44" s="21">
        <v>140</v>
      </c>
      <c r="G44" s="21" t="s">
        <v>178</v>
      </c>
      <c r="H44" s="21" t="s">
        <v>179</v>
      </c>
      <c r="I44" s="21" t="s">
        <v>180</v>
      </c>
      <c r="J44" s="21" t="s">
        <v>181</v>
      </c>
      <c r="K44" s="22" t="s">
        <v>76</v>
      </c>
      <c r="L44" s="21"/>
    </row>
    <row r="45" spans="1:12" ht="26.4" x14ac:dyDescent="0.3">
      <c r="A45" s="23"/>
      <c r="B45" s="24"/>
      <c r="C45" s="25"/>
      <c r="D45" s="26"/>
      <c r="E45" s="27" t="s">
        <v>182</v>
      </c>
      <c r="F45" s="28">
        <v>20</v>
      </c>
      <c r="G45" s="28" t="s">
        <v>183</v>
      </c>
      <c r="H45" s="28" t="s">
        <v>39</v>
      </c>
      <c r="I45" s="28" t="s">
        <v>184</v>
      </c>
      <c r="J45" s="28" t="s">
        <v>185</v>
      </c>
      <c r="K45" s="29" t="s">
        <v>186</v>
      </c>
      <c r="L45" s="28"/>
    </row>
    <row r="46" spans="1:12" ht="26.4" x14ac:dyDescent="0.3">
      <c r="A46" s="23"/>
      <c r="B46" s="24"/>
      <c r="C46" s="25"/>
      <c r="D46" s="30" t="s">
        <v>25</v>
      </c>
      <c r="E46" s="27" t="s">
        <v>187</v>
      </c>
      <c r="F46" s="28">
        <v>200</v>
      </c>
      <c r="G46" s="28" t="s">
        <v>60</v>
      </c>
      <c r="H46" s="28" t="s">
        <v>39</v>
      </c>
      <c r="I46" s="28" t="s">
        <v>78</v>
      </c>
      <c r="J46" s="28" t="s">
        <v>79</v>
      </c>
      <c r="K46" s="29" t="s">
        <v>80</v>
      </c>
      <c r="L46" s="28"/>
    </row>
    <row r="47" spans="1:12" ht="14.4" x14ac:dyDescent="0.3">
      <c r="A47" s="23"/>
      <c r="B47" s="24"/>
      <c r="C47" s="25"/>
      <c r="D47" s="30" t="s">
        <v>26</v>
      </c>
      <c r="E47" s="27" t="s">
        <v>41</v>
      </c>
      <c r="F47" s="28">
        <v>40</v>
      </c>
      <c r="G47" s="28" t="s">
        <v>51</v>
      </c>
      <c r="H47" s="28" t="s">
        <v>52</v>
      </c>
      <c r="I47" s="28" t="s">
        <v>53</v>
      </c>
      <c r="J47" s="28" t="s">
        <v>54</v>
      </c>
      <c r="K47" s="29" t="s">
        <v>46</v>
      </c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 t="s">
        <v>188</v>
      </c>
      <c r="F49" s="28">
        <v>100</v>
      </c>
      <c r="G49" s="28" t="s">
        <v>189</v>
      </c>
      <c r="H49" s="28" t="s">
        <v>190</v>
      </c>
      <c r="I49" s="28" t="s">
        <v>191</v>
      </c>
      <c r="J49" s="28" t="s">
        <v>192</v>
      </c>
      <c r="K49" s="29" t="s">
        <v>193</v>
      </c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v>31.427</v>
      </c>
      <c r="H51" s="36">
        <v>10.250999999999999</v>
      </c>
      <c r="I51" s="36">
        <v>73.421999999999997</v>
      </c>
      <c r="J51" s="36">
        <v>514.74</v>
      </c>
      <c r="K51" s="37"/>
      <c r="L51" s="36"/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194</v>
      </c>
      <c r="F52" s="28">
        <v>60</v>
      </c>
      <c r="G52" s="28" t="s">
        <v>195</v>
      </c>
      <c r="H52" s="28" t="s">
        <v>81</v>
      </c>
      <c r="I52" s="28" t="s">
        <v>196</v>
      </c>
      <c r="J52" s="28" t="s">
        <v>197</v>
      </c>
      <c r="K52" s="29" t="s">
        <v>198</v>
      </c>
      <c r="L52" s="28"/>
    </row>
    <row r="53" spans="1:12" ht="26.4" x14ac:dyDescent="0.3">
      <c r="A53" s="23"/>
      <c r="B53" s="24"/>
      <c r="C53" s="25"/>
      <c r="D53" s="30" t="s">
        <v>31</v>
      </c>
      <c r="E53" s="27" t="s">
        <v>199</v>
      </c>
      <c r="F53" s="28">
        <v>200</v>
      </c>
      <c r="G53" s="28" t="s">
        <v>200</v>
      </c>
      <c r="H53" s="28" t="s">
        <v>201</v>
      </c>
      <c r="I53" s="28" t="s">
        <v>202</v>
      </c>
      <c r="J53" s="28" t="s">
        <v>203</v>
      </c>
      <c r="K53" s="29" t="s">
        <v>106</v>
      </c>
      <c r="L53" s="28"/>
    </row>
    <row r="54" spans="1:12" ht="14.4" x14ac:dyDescent="0.3">
      <c r="A54" s="23"/>
      <c r="B54" s="24"/>
      <c r="C54" s="25"/>
      <c r="D54" s="30" t="s">
        <v>32</v>
      </c>
      <c r="E54" s="27" t="s">
        <v>204</v>
      </c>
      <c r="F54" s="28">
        <v>90</v>
      </c>
      <c r="G54" s="28" t="s">
        <v>210</v>
      </c>
      <c r="H54" s="28" t="s">
        <v>211</v>
      </c>
      <c r="I54" s="28" t="s">
        <v>212</v>
      </c>
      <c r="J54" s="28" t="s">
        <v>209</v>
      </c>
      <c r="K54" s="29" t="s">
        <v>82</v>
      </c>
      <c r="L54" s="28"/>
    </row>
    <row r="55" spans="1:12" ht="26.4" x14ac:dyDescent="0.3">
      <c r="A55" s="23"/>
      <c r="B55" s="24"/>
      <c r="C55" s="25"/>
      <c r="D55" s="30" t="s">
        <v>33</v>
      </c>
      <c r="E55" s="27"/>
      <c r="F55" s="28">
        <v>150</v>
      </c>
      <c r="G55" s="28" t="s">
        <v>205</v>
      </c>
      <c r="H55" s="28" t="s">
        <v>206</v>
      </c>
      <c r="I55" s="28" t="s">
        <v>207</v>
      </c>
      <c r="J55" s="28" t="s">
        <v>208</v>
      </c>
      <c r="K55" s="29" t="s">
        <v>114</v>
      </c>
      <c r="L55" s="28"/>
    </row>
    <row r="56" spans="1:12" ht="26.4" x14ac:dyDescent="0.3">
      <c r="A56" s="23"/>
      <c r="B56" s="24"/>
      <c r="C56" s="25"/>
      <c r="D56" s="30" t="s">
        <v>34</v>
      </c>
      <c r="E56" s="27" t="s">
        <v>213</v>
      </c>
      <c r="F56" s="28">
        <v>200</v>
      </c>
      <c r="G56" s="28" t="s">
        <v>83</v>
      </c>
      <c r="H56" s="28" t="s">
        <v>39</v>
      </c>
      <c r="I56" s="28" t="s">
        <v>84</v>
      </c>
      <c r="J56" s="28" t="s">
        <v>85</v>
      </c>
      <c r="K56" s="29" t="s">
        <v>86</v>
      </c>
      <c r="L56" s="28"/>
    </row>
    <row r="57" spans="1:12" ht="14.4" x14ac:dyDescent="0.3">
      <c r="A57" s="23"/>
      <c r="B57" s="24"/>
      <c r="C57" s="25"/>
      <c r="D57" s="30" t="s">
        <v>35</v>
      </c>
      <c r="E57" s="27" t="s">
        <v>87</v>
      </c>
      <c r="F57" s="28">
        <v>40</v>
      </c>
      <c r="G57" s="28" t="s">
        <v>51</v>
      </c>
      <c r="H57" s="28" t="s">
        <v>52</v>
      </c>
      <c r="I57" s="28" t="s">
        <v>53</v>
      </c>
      <c r="J57" s="28" t="s">
        <v>54</v>
      </c>
      <c r="K57" s="29" t="s">
        <v>46</v>
      </c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740</v>
      </c>
      <c r="G61" s="36">
        <v>27.907</v>
      </c>
      <c r="H61" s="36">
        <v>21.948</v>
      </c>
      <c r="I61" s="36">
        <v>104.277</v>
      </c>
      <c r="J61" s="36">
        <v>710.43700000000001</v>
      </c>
      <c r="K61" s="37"/>
      <c r="L61" s="36"/>
    </row>
    <row r="62" spans="1:12" ht="15.75" customHeight="1" thickBot="1" x14ac:dyDescent="0.3">
      <c r="A62" s="41">
        <f>A44</f>
        <v>1</v>
      </c>
      <c r="B62" s="42">
        <f>B44</f>
        <v>3</v>
      </c>
      <c r="C62" s="76" t="s">
        <v>37</v>
      </c>
      <c r="D62" s="76"/>
      <c r="E62" s="43"/>
      <c r="F62" s="44">
        <f>F51+F61</f>
        <v>1240</v>
      </c>
      <c r="G62" s="44">
        <f>G51+G61</f>
        <v>59.334000000000003</v>
      </c>
      <c r="H62" s="44">
        <f>H51+H61</f>
        <v>32.198999999999998</v>
      </c>
      <c r="I62" s="44">
        <f>I51+I61</f>
        <v>177.69900000000001</v>
      </c>
      <c r="J62" s="44">
        <f>J51+J61</f>
        <v>1225.1770000000001</v>
      </c>
      <c r="K62" s="44"/>
      <c r="L62" s="44"/>
    </row>
    <row r="63" spans="1:12" ht="26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121</v>
      </c>
      <c r="F63" s="21">
        <v>250</v>
      </c>
      <c r="G63" s="21" t="s">
        <v>214</v>
      </c>
      <c r="H63" s="21" t="s">
        <v>215</v>
      </c>
      <c r="I63" s="21" t="s">
        <v>216</v>
      </c>
      <c r="J63" s="21" t="s">
        <v>217</v>
      </c>
      <c r="K63" s="22" t="s">
        <v>88</v>
      </c>
      <c r="L63" s="21"/>
    </row>
    <row r="64" spans="1:12" ht="14.4" x14ac:dyDescent="0.3">
      <c r="A64" s="23"/>
      <c r="B64" s="24"/>
      <c r="C64" s="25"/>
      <c r="D64" s="26"/>
      <c r="E64" s="27" t="s">
        <v>127</v>
      </c>
      <c r="F64" s="28">
        <v>20</v>
      </c>
      <c r="G64" s="28" t="s">
        <v>39</v>
      </c>
      <c r="H64" s="28" t="s">
        <v>39</v>
      </c>
      <c r="I64" s="28" t="s">
        <v>218</v>
      </c>
      <c r="J64" s="28" t="s">
        <v>219</v>
      </c>
      <c r="K64" s="29" t="s">
        <v>77</v>
      </c>
      <c r="L64" s="28"/>
    </row>
    <row r="65" spans="1:12" ht="26.4" x14ac:dyDescent="0.3">
      <c r="A65" s="23"/>
      <c r="B65" s="24"/>
      <c r="C65" s="25"/>
      <c r="D65" s="30" t="s">
        <v>25</v>
      </c>
      <c r="E65" s="27" t="s">
        <v>187</v>
      </c>
      <c r="F65" s="28">
        <v>200</v>
      </c>
      <c r="G65" s="28" t="s">
        <v>97</v>
      </c>
      <c r="H65" s="28" t="s">
        <v>39</v>
      </c>
      <c r="I65" s="28" t="s">
        <v>113</v>
      </c>
      <c r="J65" s="28" t="s">
        <v>99</v>
      </c>
      <c r="K65" s="29" t="s">
        <v>57</v>
      </c>
      <c r="L65" s="28"/>
    </row>
    <row r="66" spans="1:12" ht="14.4" x14ac:dyDescent="0.3">
      <c r="A66" s="23"/>
      <c r="B66" s="24"/>
      <c r="C66" s="25"/>
      <c r="D66" s="30" t="s">
        <v>26</v>
      </c>
      <c r="E66" s="27" t="s">
        <v>87</v>
      </c>
      <c r="F66" s="28">
        <v>50</v>
      </c>
      <c r="G66" s="28" t="s">
        <v>118</v>
      </c>
      <c r="H66" s="28" t="s">
        <v>136</v>
      </c>
      <c r="I66" s="28" t="s">
        <v>119</v>
      </c>
      <c r="J66" s="28" t="s">
        <v>120</v>
      </c>
      <c r="K66" s="29" t="s">
        <v>46</v>
      </c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520</v>
      </c>
      <c r="G70" s="36">
        <v>12.782</v>
      </c>
      <c r="H70" s="36">
        <v>8.2669999999999995</v>
      </c>
      <c r="I70" s="36">
        <v>87.224999999999994</v>
      </c>
      <c r="J70" s="36">
        <v>470.53</v>
      </c>
      <c r="K70" s="37"/>
      <c r="L70" s="36"/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194</v>
      </c>
      <c r="F71" s="28">
        <v>60</v>
      </c>
      <c r="G71" s="28" t="s">
        <v>220</v>
      </c>
      <c r="H71" s="28" t="s">
        <v>221</v>
      </c>
      <c r="I71" s="28" t="s">
        <v>117</v>
      </c>
      <c r="J71" s="28" t="s">
        <v>222</v>
      </c>
      <c r="K71" s="29"/>
      <c r="L71" s="28"/>
    </row>
    <row r="72" spans="1:12" ht="26.4" x14ac:dyDescent="0.3">
      <c r="A72" s="23"/>
      <c r="B72" s="24"/>
      <c r="C72" s="25"/>
      <c r="D72" s="30" t="s">
        <v>31</v>
      </c>
      <c r="E72" s="27" t="s">
        <v>223</v>
      </c>
      <c r="F72" s="28">
        <v>200</v>
      </c>
      <c r="G72" s="28" t="s">
        <v>224</v>
      </c>
      <c r="H72" s="28" t="s">
        <v>225</v>
      </c>
      <c r="I72" s="28" t="s">
        <v>226</v>
      </c>
      <c r="J72" s="28" t="s">
        <v>227</v>
      </c>
      <c r="K72" s="29" t="s">
        <v>55</v>
      </c>
      <c r="L72" s="28"/>
    </row>
    <row r="73" spans="1:12" ht="14.4" x14ac:dyDescent="0.3">
      <c r="A73" s="23"/>
      <c r="B73" s="24"/>
      <c r="C73" s="25"/>
      <c r="D73" s="30" t="s">
        <v>32</v>
      </c>
      <c r="E73" s="27" t="s">
        <v>228</v>
      </c>
      <c r="F73" s="28">
        <v>90</v>
      </c>
      <c r="G73" s="28" t="s">
        <v>229</v>
      </c>
      <c r="H73" s="28" t="s">
        <v>230</v>
      </c>
      <c r="I73" s="28" t="s">
        <v>231</v>
      </c>
      <c r="J73" s="28" t="s">
        <v>232</v>
      </c>
      <c r="K73" s="29" t="s">
        <v>82</v>
      </c>
      <c r="L73" s="28"/>
    </row>
    <row r="74" spans="1:12" ht="26.4" x14ac:dyDescent="0.3">
      <c r="A74" s="23"/>
      <c r="B74" s="24"/>
      <c r="C74" s="25"/>
      <c r="D74" s="30" t="s">
        <v>33</v>
      </c>
      <c r="E74" s="27" t="s">
        <v>233</v>
      </c>
      <c r="F74" s="28">
        <v>150</v>
      </c>
      <c r="G74" s="28" t="s">
        <v>234</v>
      </c>
      <c r="H74" s="28" t="s">
        <v>235</v>
      </c>
      <c r="I74" s="28" t="s">
        <v>236</v>
      </c>
      <c r="J74" s="28" t="s">
        <v>237</v>
      </c>
      <c r="K74" s="29" t="s">
        <v>238</v>
      </c>
      <c r="L74" s="28"/>
    </row>
    <row r="75" spans="1:12" ht="26.4" x14ac:dyDescent="0.3">
      <c r="A75" s="23"/>
      <c r="B75" s="24"/>
      <c r="C75" s="25"/>
      <c r="D75" s="30" t="s">
        <v>34</v>
      </c>
      <c r="E75" s="27" t="s">
        <v>155</v>
      </c>
      <c r="F75" s="28">
        <v>200</v>
      </c>
      <c r="G75" s="28" t="s">
        <v>39</v>
      </c>
      <c r="H75" s="28" t="s">
        <v>39</v>
      </c>
      <c r="I75" s="28" t="s">
        <v>242</v>
      </c>
      <c r="J75" s="28" t="s">
        <v>243</v>
      </c>
      <c r="K75" s="29" t="s">
        <v>86</v>
      </c>
      <c r="L75" s="28"/>
    </row>
    <row r="76" spans="1:12" ht="14.4" x14ac:dyDescent="0.3">
      <c r="A76" s="23"/>
      <c r="B76" s="24"/>
      <c r="C76" s="25"/>
      <c r="D76" s="30" t="s">
        <v>35</v>
      </c>
      <c r="E76" s="27" t="s">
        <v>87</v>
      </c>
      <c r="F76" s="28">
        <v>47</v>
      </c>
      <c r="G76" s="28" t="s">
        <v>115</v>
      </c>
      <c r="H76" s="28" t="s">
        <v>239</v>
      </c>
      <c r="I76" s="28" t="s">
        <v>240</v>
      </c>
      <c r="J76" s="28" t="s">
        <v>241</v>
      </c>
      <c r="K76" s="29" t="s">
        <v>46</v>
      </c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v>747</v>
      </c>
      <c r="G80" s="36">
        <v>24.914000000000001</v>
      </c>
      <c r="H80" s="36">
        <v>26.007999999999999</v>
      </c>
      <c r="I80" s="36">
        <v>94.936000000000007</v>
      </c>
      <c r="J80" s="36">
        <v>705.19399999999996</v>
      </c>
      <c r="K80" s="37"/>
      <c r="L80" s="36"/>
    </row>
    <row r="81" spans="1:12" ht="15.75" customHeight="1" x14ac:dyDescent="0.25">
      <c r="A81" s="41">
        <f>A63</f>
        <v>1</v>
      </c>
      <c r="B81" s="42">
        <f>B63</f>
        <v>4</v>
      </c>
      <c r="C81" s="76" t="s">
        <v>37</v>
      </c>
      <c r="D81" s="76"/>
      <c r="E81" s="43"/>
      <c r="F81" s="44">
        <f>F70+F80</f>
        <v>1267</v>
      </c>
      <c r="G81" s="44">
        <f>G70+G80</f>
        <v>37.695999999999998</v>
      </c>
      <c r="H81" s="44">
        <f>H70+H80</f>
        <v>34.274999999999999</v>
      </c>
      <c r="I81" s="44">
        <f>I706+I80</f>
        <v>94.936000000000007</v>
      </c>
      <c r="J81" s="44">
        <f>J70+J80</f>
        <v>1175.7239999999999</v>
      </c>
      <c r="K81" s="44"/>
      <c r="L81" s="44"/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244</v>
      </c>
      <c r="F82" s="21">
        <v>250</v>
      </c>
      <c r="G82" s="21" t="s">
        <v>245</v>
      </c>
      <c r="H82" s="21" t="s">
        <v>246</v>
      </c>
      <c r="I82" s="21" t="s">
        <v>247</v>
      </c>
      <c r="J82" s="21" t="s">
        <v>248</v>
      </c>
      <c r="K82" s="22" t="s">
        <v>249</v>
      </c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26.4" x14ac:dyDescent="0.3">
      <c r="A84" s="23"/>
      <c r="B84" s="24"/>
      <c r="C84" s="25"/>
      <c r="D84" s="30" t="s">
        <v>25</v>
      </c>
      <c r="E84" s="27" t="s">
        <v>187</v>
      </c>
      <c r="F84" s="28">
        <v>200</v>
      </c>
      <c r="G84" s="28" t="s">
        <v>60</v>
      </c>
      <c r="H84" s="28" t="s">
        <v>39</v>
      </c>
      <c r="I84" s="28" t="s">
        <v>78</v>
      </c>
      <c r="J84" s="28" t="s">
        <v>79</v>
      </c>
      <c r="K84" s="29" t="s">
        <v>80</v>
      </c>
      <c r="L84" s="28"/>
    </row>
    <row r="85" spans="1:12" ht="14.4" x14ac:dyDescent="0.3">
      <c r="A85" s="23"/>
      <c r="B85" s="24"/>
      <c r="C85" s="25"/>
      <c r="D85" s="30" t="s">
        <v>26</v>
      </c>
      <c r="E85" s="27" t="s">
        <v>87</v>
      </c>
      <c r="F85" s="28">
        <v>50</v>
      </c>
      <c r="G85" s="28" t="s">
        <v>118</v>
      </c>
      <c r="H85" s="28" t="s">
        <v>136</v>
      </c>
      <c r="I85" s="28" t="s">
        <v>119</v>
      </c>
      <c r="J85" s="28" t="s">
        <v>120</v>
      </c>
      <c r="K85" s="29" t="s">
        <v>46</v>
      </c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v>17.314</v>
      </c>
      <c r="H89" s="36">
        <v>17.623000000000001</v>
      </c>
      <c r="I89" s="36">
        <v>80.421999999999997</v>
      </c>
      <c r="J89" s="36">
        <v>545.923</v>
      </c>
      <c r="K89" s="37"/>
      <c r="L89" s="36"/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194</v>
      </c>
      <c r="F90" s="28">
        <v>60</v>
      </c>
      <c r="G90" s="28" t="s">
        <v>250</v>
      </c>
      <c r="H90" s="28" t="s">
        <v>251</v>
      </c>
      <c r="I90" s="28" t="s">
        <v>252</v>
      </c>
      <c r="J90" s="28" t="s">
        <v>253</v>
      </c>
      <c r="K90" s="29" t="s">
        <v>254</v>
      </c>
      <c r="L90" s="28"/>
    </row>
    <row r="91" spans="1:12" ht="26.4" x14ac:dyDescent="0.3">
      <c r="A91" s="23"/>
      <c r="B91" s="24"/>
      <c r="C91" s="25"/>
      <c r="D91" s="30" t="s">
        <v>31</v>
      </c>
      <c r="E91" s="27" t="s">
        <v>255</v>
      </c>
      <c r="F91" s="28">
        <v>200</v>
      </c>
      <c r="G91" s="28" t="s">
        <v>256</v>
      </c>
      <c r="H91" s="28" t="s">
        <v>257</v>
      </c>
      <c r="I91" s="28" t="s">
        <v>258</v>
      </c>
      <c r="J91" s="28" t="s">
        <v>259</v>
      </c>
      <c r="K91" s="29" t="s">
        <v>65</v>
      </c>
      <c r="L91" s="28"/>
    </row>
    <row r="92" spans="1:12" ht="26.4" x14ac:dyDescent="0.3">
      <c r="A92" s="23"/>
      <c r="B92" s="24"/>
      <c r="C92" s="25"/>
      <c r="D92" s="30" t="s">
        <v>32</v>
      </c>
      <c r="E92" s="27" t="s">
        <v>260</v>
      </c>
      <c r="F92" s="28">
        <v>200</v>
      </c>
      <c r="G92" s="28" t="s">
        <v>70</v>
      </c>
      <c r="H92" s="28" t="s">
        <v>69</v>
      </c>
      <c r="I92" s="28" t="s">
        <v>74</v>
      </c>
      <c r="J92" s="28" t="s">
        <v>73</v>
      </c>
      <c r="K92" s="29" t="s">
        <v>64</v>
      </c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 t="s">
        <v>261</v>
      </c>
      <c r="F94" s="28">
        <v>200</v>
      </c>
      <c r="G94" s="28" t="s">
        <v>68</v>
      </c>
      <c r="H94" s="28" t="s">
        <v>39</v>
      </c>
      <c r="I94" s="28" t="s">
        <v>71</v>
      </c>
      <c r="J94" s="28" t="s">
        <v>72</v>
      </c>
      <c r="K94" s="29" t="s">
        <v>63</v>
      </c>
      <c r="L94" s="28"/>
    </row>
    <row r="95" spans="1:12" ht="14.4" x14ac:dyDescent="0.3">
      <c r="A95" s="23"/>
      <c r="B95" s="24"/>
      <c r="C95" s="25"/>
      <c r="D95" s="30" t="s">
        <v>35</v>
      </c>
      <c r="E95" s="27" t="s">
        <v>87</v>
      </c>
      <c r="F95" s="28">
        <v>50</v>
      </c>
      <c r="G95" s="28" t="s">
        <v>118</v>
      </c>
      <c r="H95" s="28" t="s">
        <v>136</v>
      </c>
      <c r="I95" s="28" t="s">
        <v>119</v>
      </c>
      <c r="J95" s="28" t="s">
        <v>120</v>
      </c>
      <c r="K95" s="29" t="s">
        <v>46</v>
      </c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710</v>
      </c>
      <c r="G99" s="36">
        <v>23.837</v>
      </c>
      <c r="H99" s="36">
        <v>24.190999999999999</v>
      </c>
      <c r="I99" s="36">
        <v>96.879000000000005</v>
      </c>
      <c r="J99" s="36">
        <v>684.38</v>
      </c>
      <c r="K99" s="37"/>
      <c r="L99" s="36"/>
    </row>
    <row r="100" spans="1:12" ht="15.75" customHeight="1" x14ac:dyDescent="0.25">
      <c r="A100" s="41">
        <f>A82</f>
        <v>1</v>
      </c>
      <c r="B100" s="42">
        <f>B82</f>
        <v>5</v>
      </c>
      <c r="C100" s="76" t="s">
        <v>37</v>
      </c>
      <c r="D100" s="76"/>
      <c r="E100" s="43"/>
      <c r="F100" s="44">
        <f>F89+F99</f>
        <v>1210</v>
      </c>
      <c r="G100" s="44">
        <f>G89+G99</f>
        <v>41.150999999999996</v>
      </c>
      <c r="H100" s="44">
        <f>H89+H99</f>
        <v>41.814</v>
      </c>
      <c r="I100" s="44">
        <f>I89+I99</f>
        <v>177.30099999999999</v>
      </c>
      <c r="J100" s="44">
        <f>J89+J99</f>
        <v>1230.3029999999999</v>
      </c>
      <c r="K100" s="44"/>
      <c r="L100" s="44"/>
    </row>
    <row r="101" spans="1:12" ht="26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263</v>
      </c>
      <c r="F101" s="21">
        <v>250</v>
      </c>
      <c r="G101" s="21" t="s">
        <v>264</v>
      </c>
      <c r="H101" s="21" t="s">
        <v>265</v>
      </c>
      <c r="I101" s="21" t="s">
        <v>266</v>
      </c>
      <c r="J101" s="21" t="s">
        <v>267</v>
      </c>
      <c r="K101" s="22" t="s">
        <v>268</v>
      </c>
      <c r="L101" s="21"/>
    </row>
    <row r="102" spans="1:12" ht="26.4" x14ac:dyDescent="0.3">
      <c r="A102" s="23"/>
      <c r="B102" s="24"/>
      <c r="C102" s="25"/>
      <c r="D102" s="26"/>
      <c r="E102" s="27" t="s">
        <v>262</v>
      </c>
      <c r="F102" s="28">
        <v>10</v>
      </c>
      <c r="G102" s="28" t="s">
        <v>89</v>
      </c>
      <c r="H102" s="28" t="s">
        <v>90</v>
      </c>
      <c r="I102" s="28" t="s">
        <v>39</v>
      </c>
      <c r="J102" s="28" t="s">
        <v>91</v>
      </c>
      <c r="K102" s="29" t="s">
        <v>40</v>
      </c>
      <c r="L102" s="28"/>
    </row>
    <row r="103" spans="1:12" ht="26.4" x14ac:dyDescent="0.3">
      <c r="A103" s="23"/>
      <c r="B103" s="24"/>
      <c r="C103" s="25"/>
      <c r="D103" s="30" t="s">
        <v>25</v>
      </c>
      <c r="E103" s="27" t="s">
        <v>292</v>
      </c>
      <c r="F103" s="28">
        <v>200</v>
      </c>
      <c r="G103" s="28" t="s">
        <v>60</v>
      </c>
      <c r="H103" s="28" t="s">
        <v>39</v>
      </c>
      <c r="I103" s="28" t="s">
        <v>78</v>
      </c>
      <c r="J103" s="28" t="s">
        <v>79</v>
      </c>
      <c r="K103" s="29" t="s">
        <v>80</v>
      </c>
      <c r="L103" s="28"/>
    </row>
    <row r="104" spans="1:12" ht="14.4" x14ac:dyDescent="0.3">
      <c r="A104" s="23"/>
      <c r="B104" s="24"/>
      <c r="C104" s="25"/>
      <c r="D104" s="30" t="s">
        <v>26</v>
      </c>
      <c r="E104" s="27" t="s">
        <v>101</v>
      </c>
      <c r="F104" s="28">
        <v>50</v>
      </c>
      <c r="G104" s="28" t="s">
        <v>118</v>
      </c>
      <c r="H104" s="28" t="s">
        <v>136</v>
      </c>
      <c r="I104" s="28" t="s">
        <v>119</v>
      </c>
      <c r="J104" s="28" t="s">
        <v>120</v>
      </c>
      <c r="K104" s="29" t="s">
        <v>46</v>
      </c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 t="s">
        <v>269</v>
      </c>
      <c r="F106" s="28">
        <v>20</v>
      </c>
      <c r="G106" s="28" t="s">
        <v>183</v>
      </c>
      <c r="H106" s="28" t="s">
        <v>39</v>
      </c>
      <c r="I106" s="28" t="s">
        <v>184</v>
      </c>
      <c r="J106" s="28" t="s">
        <v>185</v>
      </c>
      <c r="K106" s="29" t="s">
        <v>186</v>
      </c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v>13.77</v>
      </c>
      <c r="H108" s="36">
        <v>9.8770000000000007</v>
      </c>
      <c r="I108" s="36">
        <v>81.911000000000001</v>
      </c>
      <c r="J108" s="36">
        <v>468.601</v>
      </c>
      <c r="K108" s="37"/>
      <c r="L108" s="36"/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194</v>
      </c>
      <c r="F109" s="28">
        <v>60</v>
      </c>
      <c r="G109" s="28" t="s">
        <v>270</v>
      </c>
      <c r="H109" s="28" t="s">
        <v>221</v>
      </c>
      <c r="I109" s="28" t="s">
        <v>271</v>
      </c>
      <c r="J109" s="28" t="s">
        <v>222</v>
      </c>
      <c r="K109" s="29" t="s">
        <v>272</v>
      </c>
      <c r="L109" s="28"/>
    </row>
    <row r="110" spans="1:12" ht="14.4" x14ac:dyDescent="0.3">
      <c r="A110" s="23"/>
      <c r="B110" s="24"/>
      <c r="C110" s="25"/>
      <c r="D110" s="30" t="s">
        <v>31</v>
      </c>
      <c r="E110" s="27" t="s">
        <v>273</v>
      </c>
      <c r="F110" s="28">
        <v>200</v>
      </c>
      <c r="G110" s="28" t="s">
        <v>274</v>
      </c>
      <c r="H110" s="28" t="s">
        <v>275</v>
      </c>
      <c r="I110" s="28" t="s">
        <v>276</v>
      </c>
      <c r="J110" s="28" t="s">
        <v>277</v>
      </c>
      <c r="K110" s="29" t="s">
        <v>278</v>
      </c>
      <c r="L110" s="28"/>
    </row>
    <row r="111" spans="1:12" ht="26.4" x14ac:dyDescent="0.3">
      <c r="A111" s="23"/>
      <c r="B111" s="24"/>
      <c r="C111" s="25"/>
      <c r="D111" s="30" t="s">
        <v>32</v>
      </c>
      <c r="E111" s="27" t="s">
        <v>107</v>
      </c>
      <c r="F111" s="28">
        <v>90</v>
      </c>
      <c r="G111" s="28" t="s">
        <v>108</v>
      </c>
      <c r="H111" s="28" t="s">
        <v>109</v>
      </c>
      <c r="I111" s="28" t="s">
        <v>110</v>
      </c>
      <c r="J111" s="28" t="s">
        <v>111</v>
      </c>
      <c r="K111" s="29" t="s">
        <v>112</v>
      </c>
      <c r="L111" s="28"/>
    </row>
    <row r="112" spans="1:12" ht="26.4" x14ac:dyDescent="0.3">
      <c r="A112" s="23"/>
      <c r="B112" s="24"/>
      <c r="C112" s="25"/>
      <c r="D112" s="30" t="s">
        <v>33</v>
      </c>
      <c r="E112" s="27" t="s">
        <v>279</v>
      </c>
      <c r="F112" s="28">
        <v>150</v>
      </c>
      <c r="G112" s="28" t="s">
        <v>234</v>
      </c>
      <c r="H112" s="28" t="s">
        <v>235</v>
      </c>
      <c r="I112" s="28" t="s">
        <v>236</v>
      </c>
      <c r="J112" s="28" t="s">
        <v>237</v>
      </c>
      <c r="K112" s="29" t="s">
        <v>238</v>
      </c>
      <c r="L112" s="28"/>
    </row>
    <row r="113" spans="1:12" ht="26.4" x14ac:dyDescent="0.3">
      <c r="A113" s="23"/>
      <c r="B113" s="24"/>
      <c r="C113" s="25"/>
      <c r="D113" s="30" t="s">
        <v>34</v>
      </c>
      <c r="E113" s="27" t="s">
        <v>213</v>
      </c>
      <c r="F113" s="28">
        <v>200</v>
      </c>
      <c r="G113" s="28" t="s">
        <v>39</v>
      </c>
      <c r="H113" s="28" t="s">
        <v>39</v>
      </c>
      <c r="I113" s="28" t="s">
        <v>242</v>
      </c>
      <c r="J113" s="28" t="s">
        <v>280</v>
      </c>
      <c r="K113" s="29" t="s">
        <v>86</v>
      </c>
      <c r="L113" s="28"/>
    </row>
    <row r="114" spans="1:12" ht="14.4" x14ac:dyDescent="0.3">
      <c r="A114" s="23"/>
      <c r="B114" s="24"/>
      <c r="C114" s="25"/>
      <c r="D114" s="30" t="s">
        <v>35</v>
      </c>
      <c r="E114" s="27" t="s">
        <v>101</v>
      </c>
      <c r="F114" s="28">
        <v>46</v>
      </c>
      <c r="G114" s="28" t="s">
        <v>102</v>
      </c>
      <c r="H114" s="28" t="s">
        <v>103</v>
      </c>
      <c r="I114" s="28" t="s">
        <v>104</v>
      </c>
      <c r="J114" s="28" t="s">
        <v>105</v>
      </c>
      <c r="K114" s="29" t="s">
        <v>46</v>
      </c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746</v>
      </c>
      <c r="G118" s="36">
        <v>28.178000000000001</v>
      </c>
      <c r="H118" s="36">
        <v>24.719000000000001</v>
      </c>
      <c r="I118" s="36">
        <v>106.328</v>
      </c>
      <c r="J118" s="36">
        <v>760.53599999999994</v>
      </c>
      <c r="K118" s="37"/>
      <c r="L118" s="36"/>
    </row>
    <row r="119" spans="1:12" ht="15" customHeight="1" thickBot="1" x14ac:dyDescent="0.3">
      <c r="A119" s="41">
        <f>A101</f>
        <v>2</v>
      </c>
      <c r="B119" s="42">
        <f>B101</f>
        <v>1</v>
      </c>
      <c r="C119" s="76" t="s">
        <v>37</v>
      </c>
      <c r="D119" s="76"/>
      <c r="E119" s="43"/>
      <c r="F119" s="44">
        <f>F108+F118</f>
        <v>1276</v>
      </c>
      <c r="G119" s="44">
        <f>G108+G118</f>
        <v>41.948</v>
      </c>
      <c r="H119" s="44">
        <f>H108+H118</f>
        <v>34.596000000000004</v>
      </c>
      <c r="I119" s="44">
        <f>I108+I118</f>
        <v>188.239</v>
      </c>
      <c r="J119" s="44">
        <f>J108+J118</f>
        <v>1229.1369999999999</v>
      </c>
      <c r="K119" s="44"/>
      <c r="L119" s="44"/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54" t="s">
        <v>281</v>
      </c>
      <c r="F120" s="55">
        <v>200</v>
      </c>
      <c r="G120" s="55" t="s">
        <v>282</v>
      </c>
      <c r="H120" s="55" t="s">
        <v>283</v>
      </c>
      <c r="I120" s="56" t="s">
        <v>284</v>
      </c>
      <c r="J120" s="55" t="s">
        <v>285</v>
      </c>
      <c r="K120" s="53" t="s">
        <v>286</v>
      </c>
      <c r="L120" s="21"/>
    </row>
    <row r="121" spans="1:12" ht="14.4" x14ac:dyDescent="0.3">
      <c r="A121" s="45"/>
      <c r="B121" s="24"/>
      <c r="C121" s="25"/>
      <c r="D121" s="26"/>
      <c r="E121" s="27" t="s">
        <v>269</v>
      </c>
      <c r="F121" s="28">
        <v>50</v>
      </c>
      <c r="G121" s="28" t="s">
        <v>287</v>
      </c>
      <c r="H121" s="28" t="s">
        <v>288</v>
      </c>
      <c r="I121" s="28" t="s">
        <v>289</v>
      </c>
      <c r="J121" s="28" t="s">
        <v>290</v>
      </c>
      <c r="K121" s="29" t="s">
        <v>291</v>
      </c>
      <c r="L121" s="28"/>
    </row>
    <row r="122" spans="1:12" ht="14.4" x14ac:dyDescent="0.3">
      <c r="A122" s="45"/>
      <c r="B122" s="24"/>
      <c r="C122" s="25"/>
      <c r="D122" s="30" t="s">
        <v>25</v>
      </c>
      <c r="E122" s="27" t="s">
        <v>292</v>
      </c>
      <c r="F122" s="59">
        <v>200</v>
      </c>
      <c r="G122" s="59" t="s">
        <v>60</v>
      </c>
      <c r="H122" s="59" t="s">
        <v>39</v>
      </c>
      <c r="I122" s="60" t="s">
        <v>78</v>
      </c>
      <c r="J122" s="59" t="s">
        <v>79</v>
      </c>
      <c r="K122" s="57" t="s">
        <v>80</v>
      </c>
      <c r="L122" s="28"/>
    </row>
    <row r="123" spans="1:12" ht="14.4" x14ac:dyDescent="0.3">
      <c r="A123" s="45"/>
      <c r="B123" s="24"/>
      <c r="C123" s="25"/>
      <c r="D123" s="30" t="s">
        <v>26</v>
      </c>
      <c r="E123" s="58" t="s">
        <v>87</v>
      </c>
      <c r="F123" s="59">
        <v>50</v>
      </c>
      <c r="G123" s="59" t="s">
        <v>118</v>
      </c>
      <c r="H123" s="59" t="s">
        <v>136</v>
      </c>
      <c r="I123" s="60" t="s">
        <v>119</v>
      </c>
      <c r="J123" s="59" t="s">
        <v>293</v>
      </c>
      <c r="K123" s="57" t="s">
        <v>46</v>
      </c>
      <c r="L123" s="28"/>
    </row>
    <row r="124" spans="1:12" ht="15" thickBot="1" x14ac:dyDescent="0.35">
      <c r="A124" s="45"/>
      <c r="B124" s="24"/>
      <c r="C124" s="25"/>
      <c r="D124" s="30" t="s">
        <v>27</v>
      </c>
      <c r="E124" s="58"/>
      <c r="F124" s="59"/>
      <c r="G124" s="59"/>
      <c r="H124" s="59"/>
      <c r="I124" s="60"/>
      <c r="J124" s="59"/>
      <c r="K124" s="57"/>
      <c r="L124" s="28"/>
    </row>
    <row r="125" spans="1:12" ht="14.4" x14ac:dyDescent="0.3">
      <c r="A125" s="45"/>
      <c r="B125" s="24"/>
      <c r="C125" s="25"/>
      <c r="D125" s="26"/>
      <c r="E125" s="54"/>
      <c r="F125" s="55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58"/>
      <c r="F126" s="59"/>
      <c r="G126" s="28"/>
      <c r="H126" s="28"/>
      <c r="I126" s="28"/>
      <c r="J126" s="28"/>
      <c r="K126" s="29"/>
      <c r="L126" s="28"/>
    </row>
    <row r="127" spans="1:12" ht="15" thickBot="1" x14ac:dyDescent="0.35">
      <c r="A127" s="46"/>
      <c r="B127" s="32"/>
      <c r="C127" s="33"/>
      <c r="D127" s="34" t="s">
        <v>28</v>
      </c>
      <c r="E127" s="62"/>
      <c r="F127" s="63">
        <v>500</v>
      </c>
      <c r="G127" s="36">
        <v>11.75</v>
      </c>
      <c r="H127" s="36">
        <v>7.9560000000000004</v>
      </c>
      <c r="I127" s="36">
        <v>105.687</v>
      </c>
      <c r="J127" s="36">
        <v>537.45299999999997</v>
      </c>
      <c r="K127" s="37"/>
      <c r="L127" s="36"/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66" t="s">
        <v>194</v>
      </c>
      <c r="F128" s="67">
        <v>60</v>
      </c>
      <c r="G128" s="67" t="s">
        <v>294</v>
      </c>
      <c r="H128" s="67" t="s">
        <v>295</v>
      </c>
      <c r="I128" s="68" t="s">
        <v>296</v>
      </c>
      <c r="J128" s="67" t="s">
        <v>297</v>
      </c>
      <c r="K128" s="65" t="s">
        <v>198</v>
      </c>
      <c r="L128" s="28"/>
    </row>
    <row r="129" spans="1:12" ht="14.4" x14ac:dyDescent="0.3">
      <c r="A129" s="45"/>
      <c r="B129" s="24"/>
      <c r="C129" s="25"/>
      <c r="D129" s="30" t="s">
        <v>31</v>
      </c>
      <c r="E129" s="58" t="s">
        <v>298</v>
      </c>
      <c r="F129" s="59">
        <v>200</v>
      </c>
      <c r="G129" s="59" t="s">
        <v>299</v>
      </c>
      <c r="H129" s="59" t="s">
        <v>300</v>
      </c>
      <c r="I129" s="60" t="s">
        <v>301</v>
      </c>
      <c r="J129" s="59" t="s">
        <v>302</v>
      </c>
      <c r="K129" s="57" t="s">
        <v>106</v>
      </c>
      <c r="L129" s="28"/>
    </row>
    <row r="130" spans="1:12" ht="14.4" x14ac:dyDescent="0.3">
      <c r="A130" s="45"/>
      <c r="B130" s="24"/>
      <c r="C130" s="25"/>
      <c r="D130" s="30" t="s">
        <v>32</v>
      </c>
      <c r="E130" s="58" t="s">
        <v>303</v>
      </c>
      <c r="F130" s="59">
        <v>90</v>
      </c>
      <c r="G130" s="59" t="s">
        <v>304</v>
      </c>
      <c r="H130" s="59" t="s">
        <v>305</v>
      </c>
      <c r="I130" s="60" t="s">
        <v>306</v>
      </c>
      <c r="J130" s="59" t="s">
        <v>307</v>
      </c>
      <c r="K130" s="57" t="s">
        <v>308</v>
      </c>
      <c r="L130" s="28"/>
    </row>
    <row r="131" spans="1:12" ht="14.4" x14ac:dyDescent="0.3">
      <c r="A131" s="45"/>
      <c r="B131" s="24"/>
      <c r="C131" s="25"/>
      <c r="D131" s="30" t="s">
        <v>33</v>
      </c>
      <c r="E131" s="58" t="s">
        <v>309</v>
      </c>
      <c r="F131" s="59">
        <v>150</v>
      </c>
      <c r="G131" s="59" t="s">
        <v>310</v>
      </c>
      <c r="H131" s="59" t="s">
        <v>311</v>
      </c>
      <c r="I131" s="60" t="s">
        <v>312</v>
      </c>
      <c r="J131" s="59" t="s">
        <v>313</v>
      </c>
      <c r="K131" s="57" t="s">
        <v>114</v>
      </c>
      <c r="L131" s="28"/>
    </row>
    <row r="132" spans="1:12" ht="14.4" x14ac:dyDescent="0.3">
      <c r="A132" s="45"/>
      <c r="B132" s="24"/>
      <c r="C132" s="25"/>
      <c r="D132" s="30" t="s">
        <v>34</v>
      </c>
      <c r="E132" s="27" t="s">
        <v>261</v>
      </c>
      <c r="F132" s="28">
        <v>200</v>
      </c>
      <c r="G132" s="28" t="s">
        <v>68</v>
      </c>
      <c r="H132" s="28" t="s">
        <v>39</v>
      </c>
      <c r="I132" s="28" t="s">
        <v>71</v>
      </c>
      <c r="J132" s="28" t="s">
        <v>72</v>
      </c>
      <c r="K132" s="29" t="s">
        <v>63</v>
      </c>
      <c r="L132" s="28"/>
    </row>
    <row r="133" spans="1:12" ht="14.4" x14ac:dyDescent="0.3">
      <c r="A133" s="45"/>
      <c r="B133" s="24"/>
      <c r="C133" s="25"/>
      <c r="D133" s="30" t="s">
        <v>35</v>
      </c>
      <c r="E133" s="58" t="s">
        <v>87</v>
      </c>
      <c r="F133" s="59">
        <v>40</v>
      </c>
      <c r="G133" s="59" t="s">
        <v>51</v>
      </c>
      <c r="H133" s="59" t="s">
        <v>52</v>
      </c>
      <c r="I133" s="60" t="s">
        <v>53</v>
      </c>
      <c r="J133" s="59" t="s">
        <v>54</v>
      </c>
      <c r="K133" s="57" t="s">
        <v>46</v>
      </c>
      <c r="L133" s="28"/>
    </row>
    <row r="134" spans="1:12" ht="14.4" x14ac:dyDescent="0.3">
      <c r="A134" s="45"/>
      <c r="B134" s="24"/>
      <c r="C134" s="25"/>
      <c r="D134" s="30" t="s">
        <v>36</v>
      </c>
      <c r="E134" s="58"/>
      <c r="F134" s="59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740</v>
      </c>
      <c r="G137" s="74">
        <v>29.183</v>
      </c>
      <c r="H137" s="36">
        <v>18.472000000000001</v>
      </c>
      <c r="I137" s="36">
        <v>131.858</v>
      </c>
      <c r="J137" s="36">
        <v>789.10900000000004</v>
      </c>
      <c r="K137" s="37"/>
      <c r="L137" s="36"/>
    </row>
    <row r="138" spans="1:12" ht="15" customHeight="1" x14ac:dyDescent="0.25">
      <c r="A138" s="47">
        <f>A120</f>
        <v>2</v>
      </c>
      <c r="B138" s="47">
        <f>B120</f>
        <v>2</v>
      </c>
      <c r="C138" s="76" t="s">
        <v>37</v>
      </c>
      <c r="D138" s="76"/>
      <c r="E138" s="43"/>
      <c r="F138" s="44">
        <f>F127+F137</f>
        <v>1240</v>
      </c>
      <c r="G138" s="44">
        <f>G127+G137</f>
        <v>40.933</v>
      </c>
      <c r="H138" s="44">
        <f>H127+H137</f>
        <v>26.428000000000001</v>
      </c>
      <c r="I138" s="44">
        <f>I127+I137</f>
        <v>237.54500000000002</v>
      </c>
      <c r="J138" s="44">
        <f>J127+J137</f>
        <v>1326.5619999999999</v>
      </c>
      <c r="K138" s="44"/>
      <c r="L138" s="44"/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54" t="s">
        <v>314</v>
      </c>
      <c r="F139" s="55">
        <v>200</v>
      </c>
      <c r="G139" s="55" t="s">
        <v>315</v>
      </c>
      <c r="H139" s="55" t="s">
        <v>316</v>
      </c>
      <c r="I139" s="56" t="s">
        <v>317</v>
      </c>
      <c r="J139" s="55" t="s">
        <v>318</v>
      </c>
      <c r="K139" s="53" t="s">
        <v>319</v>
      </c>
      <c r="L139" s="21"/>
    </row>
    <row r="140" spans="1:12" ht="15" thickBot="1" x14ac:dyDescent="0.35">
      <c r="A140" s="23"/>
      <c r="B140" s="24"/>
      <c r="C140" s="25"/>
      <c r="D140" s="26"/>
      <c r="E140" s="62" t="s">
        <v>194</v>
      </c>
      <c r="F140" s="28">
        <v>60</v>
      </c>
      <c r="G140" s="63" t="s">
        <v>320</v>
      </c>
      <c r="H140" s="63" t="s">
        <v>321</v>
      </c>
      <c r="I140" s="60" t="s">
        <v>247</v>
      </c>
      <c r="J140" s="63" t="s">
        <v>322</v>
      </c>
      <c r="K140" s="61" t="s">
        <v>323</v>
      </c>
      <c r="L140" s="28"/>
    </row>
    <row r="141" spans="1:12" ht="14.4" x14ac:dyDescent="0.3">
      <c r="A141" s="23"/>
      <c r="B141" s="24"/>
      <c r="C141" s="25"/>
      <c r="D141" s="30" t="s">
        <v>25</v>
      </c>
      <c r="E141" s="58" t="s">
        <v>324</v>
      </c>
      <c r="F141" s="59">
        <v>200</v>
      </c>
      <c r="G141" s="59" t="s">
        <v>133</v>
      </c>
      <c r="H141" s="59" t="s">
        <v>39</v>
      </c>
      <c r="I141" s="60" t="s">
        <v>325</v>
      </c>
      <c r="J141" s="59" t="s">
        <v>326</v>
      </c>
      <c r="K141" s="57" t="s">
        <v>57</v>
      </c>
      <c r="L141" s="28"/>
    </row>
    <row r="142" spans="1:12" ht="15.75" customHeight="1" thickBot="1" x14ac:dyDescent="0.35">
      <c r="A142" s="23"/>
      <c r="B142" s="24"/>
      <c r="C142" s="25"/>
      <c r="D142" s="30" t="s">
        <v>26</v>
      </c>
      <c r="E142" s="58" t="s">
        <v>101</v>
      </c>
      <c r="F142" s="59">
        <v>52</v>
      </c>
      <c r="G142" s="59" t="s">
        <v>327</v>
      </c>
      <c r="H142" s="59" t="s">
        <v>328</v>
      </c>
      <c r="I142" s="64" t="s">
        <v>329</v>
      </c>
      <c r="J142" s="59" t="s">
        <v>330</v>
      </c>
      <c r="K142" s="57" t="s">
        <v>46</v>
      </c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512</v>
      </c>
      <c r="G146" s="36">
        <v>18.917000000000002</v>
      </c>
      <c r="H146" s="36">
        <v>23.693999999999999</v>
      </c>
      <c r="I146" s="36">
        <v>47.302999999999997</v>
      </c>
      <c r="J146" s="36">
        <v>471.452</v>
      </c>
      <c r="K146" s="37"/>
      <c r="L146" s="36"/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66" t="s">
        <v>194</v>
      </c>
      <c r="F147" s="67">
        <v>60</v>
      </c>
      <c r="G147" s="67" t="s">
        <v>138</v>
      </c>
      <c r="H147" s="67" t="s">
        <v>139</v>
      </c>
      <c r="I147" s="68" t="s">
        <v>140</v>
      </c>
      <c r="J147" s="67" t="s">
        <v>141</v>
      </c>
      <c r="K147" s="65" t="s">
        <v>142</v>
      </c>
      <c r="L147" s="28"/>
    </row>
    <row r="148" spans="1:12" ht="14.4" x14ac:dyDescent="0.3">
      <c r="A148" s="23"/>
      <c r="B148" s="24"/>
      <c r="C148" s="25"/>
      <c r="D148" s="30" t="s">
        <v>31</v>
      </c>
      <c r="E148" s="58" t="s">
        <v>331</v>
      </c>
      <c r="F148" s="59">
        <v>200</v>
      </c>
      <c r="G148" s="59" t="s">
        <v>332</v>
      </c>
      <c r="H148" s="59" t="s">
        <v>333</v>
      </c>
      <c r="I148" s="60" t="s">
        <v>334</v>
      </c>
      <c r="J148" s="59" t="s">
        <v>335</v>
      </c>
      <c r="K148" s="57" t="s">
        <v>173</v>
      </c>
      <c r="L148" s="28"/>
    </row>
    <row r="149" spans="1:12" ht="14.4" x14ac:dyDescent="0.3">
      <c r="A149" s="23"/>
      <c r="B149" s="24"/>
      <c r="C149" s="25"/>
      <c r="D149" s="30" t="s">
        <v>32</v>
      </c>
      <c r="E149" s="58" t="s">
        <v>336</v>
      </c>
      <c r="F149" s="59">
        <v>200</v>
      </c>
      <c r="G149" s="59" t="s">
        <v>337</v>
      </c>
      <c r="H149" s="59" t="s">
        <v>338</v>
      </c>
      <c r="I149" s="60" t="s">
        <v>339</v>
      </c>
      <c r="J149" s="59" t="s">
        <v>340</v>
      </c>
      <c r="K149" s="57" t="s">
        <v>154</v>
      </c>
      <c r="L149" s="28"/>
    </row>
    <row r="150" spans="1:12" ht="14.4" x14ac:dyDescent="0.3">
      <c r="A150" s="23"/>
      <c r="B150" s="24"/>
      <c r="C150" s="25"/>
      <c r="D150" s="30" t="s">
        <v>33</v>
      </c>
      <c r="E150" s="58"/>
      <c r="F150" s="59"/>
      <c r="G150" s="59"/>
      <c r="H150" s="59"/>
      <c r="I150" s="28"/>
      <c r="J150" s="59"/>
      <c r="K150" s="57"/>
      <c r="L150" s="28"/>
    </row>
    <row r="151" spans="1:12" ht="14.4" x14ac:dyDescent="0.3">
      <c r="A151" s="23"/>
      <c r="B151" s="24"/>
      <c r="C151" s="25"/>
      <c r="D151" s="30" t="s">
        <v>34</v>
      </c>
      <c r="E151" s="70" t="s">
        <v>341</v>
      </c>
      <c r="F151" s="71">
        <v>200</v>
      </c>
      <c r="G151" s="71" t="s">
        <v>342</v>
      </c>
      <c r="H151" s="71" t="s">
        <v>39</v>
      </c>
      <c r="I151" s="60" t="s">
        <v>343</v>
      </c>
      <c r="J151" s="71" t="s">
        <v>344</v>
      </c>
      <c r="K151" s="69" t="s">
        <v>345</v>
      </c>
      <c r="L151" s="28"/>
    </row>
    <row r="152" spans="1:12" ht="14.4" x14ac:dyDescent="0.3">
      <c r="A152" s="23"/>
      <c r="B152" s="24"/>
      <c r="C152" s="25"/>
      <c r="D152" s="30" t="s">
        <v>35</v>
      </c>
      <c r="E152" s="58" t="s">
        <v>101</v>
      </c>
      <c r="F152" s="59">
        <v>40</v>
      </c>
      <c r="G152" s="59" t="s">
        <v>51</v>
      </c>
      <c r="H152" s="59" t="s">
        <v>52</v>
      </c>
      <c r="I152" s="72" t="s">
        <v>53</v>
      </c>
      <c r="J152" s="59" t="s">
        <v>54</v>
      </c>
      <c r="K152" s="57" t="s">
        <v>46</v>
      </c>
      <c r="L152" s="28"/>
    </row>
    <row r="153" spans="1:12" ht="14.4" x14ac:dyDescent="0.3">
      <c r="A153" s="23"/>
      <c r="B153" s="24"/>
      <c r="C153" s="25"/>
      <c r="D153" s="30" t="s">
        <v>36</v>
      </c>
      <c r="E153" s="58"/>
      <c r="F153" s="59"/>
      <c r="G153" s="59"/>
      <c r="H153" s="59"/>
      <c r="I153" s="28"/>
      <c r="J153" s="59"/>
      <c r="K153" s="57"/>
      <c r="L153" s="28"/>
    </row>
    <row r="154" spans="1:12" ht="14.4" x14ac:dyDescent="0.3">
      <c r="A154" s="23"/>
      <c r="B154" s="24"/>
      <c r="C154" s="25"/>
      <c r="D154" s="26"/>
      <c r="I154" s="28"/>
      <c r="K154" s="6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v>23.599</v>
      </c>
      <c r="H156" s="36">
        <v>32.17</v>
      </c>
      <c r="I156" s="36">
        <v>101.499</v>
      </c>
      <c r="J156" s="36">
        <v>777.35500000000002</v>
      </c>
      <c r="K156" s="37"/>
      <c r="L156" s="36"/>
    </row>
    <row r="157" spans="1:12" ht="15" customHeight="1" thickBot="1" x14ac:dyDescent="0.3">
      <c r="A157" s="41">
        <f>A139</f>
        <v>2</v>
      </c>
      <c r="B157" s="42">
        <f>B139</f>
        <v>3</v>
      </c>
      <c r="C157" s="76" t="s">
        <v>37</v>
      </c>
      <c r="D157" s="76"/>
      <c r="E157" s="43"/>
      <c r="F157" s="44">
        <f>F146+F156</f>
        <v>1212</v>
      </c>
      <c r="G157" s="44">
        <f>G146+G156</f>
        <v>42.516000000000005</v>
      </c>
      <c r="H157" s="44">
        <f>H146+H156</f>
        <v>55.864000000000004</v>
      </c>
      <c r="I157" s="44">
        <f>I146+I156</f>
        <v>148.80199999999999</v>
      </c>
      <c r="J157" s="44">
        <f>J146+J156</f>
        <v>1248.807</v>
      </c>
      <c r="K157" s="44"/>
      <c r="L157" s="44"/>
    </row>
    <row r="158" spans="1:12" ht="26.4" x14ac:dyDescent="0.3">
      <c r="A158" s="16">
        <v>2</v>
      </c>
      <c r="B158" s="17">
        <v>4</v>
      </c>
      <c r="C158" s="18" t="s">
        <v>23</v>
      </c>
      <c r="D158" s="19" t="s">
        <v>24</v>
      </c>
      <c r="E158" s="54" t="s">
        <v>346</v>
      </c>
      <c r="F158" s="55">
        <v>130</v>
      </c>
      <c r="G158" s="21" t="s">
        <v>347</v>
      </c>
      <c r="H158" s="21" t="s">
        <v>158</v>
      </c>
      <c r="I158" s="21" t="s">
        <v>348</v>
      </c>
      <c r="J158" s="21" t="s">
        <v>349</v>
      </c>
      <c r="K158" s="22" t="s">
        <v>350</v>
      </c>
      <c r="L158" s="21"/>
    </row>
    <row r="159" spans="1:12" ht="28.8" x14ac:dyDescent="0.3">
      <c r="A159" s="23"/>
      <c r="B159" s="24"/>
      <c r="C159" s="25"/>
      <c r="D159" s="26"/>
      <c r="E159" s="58" t="s">
        <v>262</v>
      </c>
      <c r="F159" s="28">
        <v>10</v>
      </c>
      <c r="G159" s="28" t="s">
        <v>351</v>
      </c>
      <c r="H159" s="28" t="s">
        <v>39</v>
      </c>
      <c r="I159" s="28" t="s">
        <v>352</v>
      </c>
      <c r="J159" s="28" t="s">
        <v>353</v>
      </c>
      <c r="K159" s="29" t="s">
        <v>46</v>
      </c>
      <c r="L159" s="28"/>
    </row>
    <row r="160" spans="1:12" ht="26.4" x14ac:dyDescent="0.3">
      <c r="A160" s="23"/>
      <c r="B160" s="24"/>
      <c r="C160" s="25"/>
      <c r="D160" s="30" t="s">
        <v>25</v>
      </c>
      <c r="E160" s="58" t="s">
        <v>354</v>
      </c>
      <c r="F160" s="59">
        <v>200</v>
      </c>
      <c r="G160" s="28" t="s">
        <v>60</v>
      </c>
      <c r="H160" s="28" t="s">
        <v>39</v>
      </c>
      <c r="I160" s="28" t="s">
        <v>78</v>
      </c>
      <c r="J160" s="28" t="s">
        <v>79</v>
      </c>
      <c r="K160" s="29" t="s">
        <v>80</v>
      </c>
      <c r="L160" s="28"/>
    </row>
    <row r="161" spans="1:12" ht="14.4" x14ac:dyDescent="0.3">
      <c r="A161" s="23"/>
      <c r="B161" s="24"/>
      <c r="C161" s="25"/>
      <c r="D161" s="30" t="s">
        <v>26</v>
      </c>
      <c r="E161" s="58" t="s">
        <v>87</v>
      </c>
      <c r="F161" s="59">
        <v>60</v>
      </c>
      <c r="G161" s="28" t="s">
        <v>355</v>
      </c>
      <c r="H161" s="28" t="s">
        <v>356</v>
      </c>
      <c r="I161" s="28" t="s">
        <v>357</v>
      </c>
      <c r="J161" s="28" t="s">
        <v>358</v>
      </c>
      <c r="K161" s="29" t="s">
        <v>46</v>
      </c>
      <c r="L161" s="28"/>
    </row>
    <row r="162" spans="1:12" ht="15" thickBot="1" x14ac:dyDescent="0.35">
      <c r="A162" s="23"/>
      <c r="B162" s="24"/>
      <c r="C162" s="25"/>
      <c r="D162" s="30" t="s">
        <v>27</v>
      </c>
      <c r="E162" s="62"/>
      <c r="F162" s="63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 t="s">
        <v>359</v>
      </c>
      <c r="F163" s="28">
        <v>100</v>
      </c>
      <c r="G163" s="28" t="s">
        <v>360</v>
      </c>
      <c r="H163" s="28" t="s">
        <v>361</v>
      </c>
      <c r="I163" s="28" t="s">
        <v>362</v>
      </c>
      <c r="J163" s="28" t="s">
        <v>363</v>
      </c>
      <c r="K163" s="29" t="s">
        <v>364</v>
      </c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v>29.573</v>
      </c>
      <c r="H165" s="36">
        <v>12.042</v>
      </c>
      <c r="I165" s="36">
        <v>75.501000000000005</v>
      </c>
      <c r="J165" s="36">
        <v>524.03899999999999</v>
      </c>
      <c r="K165" s="37"/>
      <c r="L165" s="36"/>
    </row>
    <row r="166" spans="1:12" ht="26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194</v>
      </c>
      <c r="F166" s="28">
        <v>60</v>
      </c>
      <c r="G166" s="28" t="s">
        <v>47</v>
      </c>
      <c r="H166" s="28" t="s">
        <v>48</v>
      </c>
      <c r="I166" s="28" t="s">
        <v>49</v>
      </c>
      <c r="J166" s="28" t="s">
        <v>50</v>
      </c>
      <c r="K166" s="29" t="s">
        <v>66</v>
      </c>
      <c r="L166" s="28"/>
    </row>
    <row r="167" spans="1:12" ht="26.4" x14ac:dyDescent="0.3">
      <c r="A167" s="23"/>
      <c r="B167" s="24"/>
      <c r="C167" s="25"/>
      <c r="D167" s="30" t="s">
        <v>31</v>
      </c>
      <c r="E167" s="27" t="s">
        <v>365</v>
      </c>
      <c r="F167" s="28">
        <v>200</v>
      </c>
      <c r="G167" s="28" t="s">
        <v>366</v>
      </c>
      <c r="H167" s="28" t="s">
        <v>367</v>
      </c>
      <c r="I167" s="28" t="s">
        <v>368</v>
      </c>
      <c r="J167" s="28" t="s">
        <v>369</v>
      </c>
      <c r="K167" s="29" t="s">
        <v>55</v>
      </c>
      <c r="L167" s="28"/>
    </row>
    <row r="168" spans="1:12" ht="26.4" x14ac:dyDescent="0.3">
      <c r="A168" s="23"/>
      <c r="B168" s="24"/>
      <c r="C168" s="25"/>
      <c r="D168" s="30" t="s">
        <v>32</v>
      </c>
      <c r="E168" s="27" t="s">
        <v>370</v>
      </c>
      <c r="F168" s="28">
        <v>200</v>
      </c>
      <c r="G168" s="28" t="s">
        <v>100</v>
      </c>
      <c r="H168" s="28" t="s">
        <v>94</v>
      </c>
      <c r="I168" s="28" t="s">
        <v>95</v>
      </c>
      <c r="J168" s="28" t="s">
        <v>96</v>
      </c>
      <c r="K168" s="29" t="s">
        <v>98</v>
      </c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26.4" x14ac:dyDescent="0.3">
      <c r="A170" s="23"/>
      <c r="B170" s="24"/>
      <c r="C170" s="25"/>
      <c r="D170" s="30" t="s">
        <v>34</v>
      </c>
      <c r="E170" s="27" t="s">
        <v>341</v>
      </c>
      <c r="F170" s="28">
        <v>200</v>
      </c>
      <c r="G170" s="28" t="s">
        <v>371</v>
      </c>
      <c r="H170" s="28" t="s">
        <v>39</v>
      </c>
      <c r="I170" s="28" t="s">
        <v>372</v>
      </c>
      <c r="J170" s="28" t="s">
        <v>373</v>
      </c>
      <c r="K170" s="29" t="s">
        <v>86</v>
      </c>
      <c r="L170" s="28"/>
    </row>
    <row r="171" spans="1:12" ht="14.4" x14ac:dyDescent="0.3">
      <c r="A171" s="23"/>
      <c r="B171" s="24"/>
      <c r="C171" s="25"/>
      <c r="D171" s="30" t="s">
        <v>35</v>
      </c>
      <c r="E171" s="27" t="s">
        <v>87</v>
      </c>
      <c r="F171" s="28">
        <v>40</v>
      </c>
      <c r="G171" s="28" t="s">
        <v>51</v>
      </c>
      <c r="H171" s="28" t="s">
        <v>52</v>
      </c>
      <c r="I171" s="28" t="s">
        <v>53</v>
      </c>
      <c r="J171" s="28" t="s">
        <v>54</v>
      </c>
      <c r="K171" s="29" t="s">
        <v>46</v>
      </c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v>22.326000000000001</v>
      </c>
      <c r="H175" s="36">
        <v>30.681000000000001</v>
      </c>
      <c r="I175" s="36">
        <v>94.522999999999996</v>
      </c>
      <c r="J175" s="36">
        <v>736.721</v>
      </c>
      <c r="K175" s="37"/>
      <c r="L175" s="36"/>
    </row>
    <row r="176" spans="1:12" ht="15" customHeight="1" thickBot="1" x14ac:dyDescent="0.3">
      <c r="A176" s="41">
        <f>A158</f>
        <v>2</v>
      </c>
      <c r="B176" s="42">
        <f>B158</f>
        <v>4</v>
      </c>
      <c r="C176" s="76" t="s">
        <v>37</v>
      </c>
      <c r="D176" s="76"/>
      <c r="E176" s="43"/>
      <c r="F176" s="44">
        <f>F165+F175</f>
        <v>1200</v>
      </c>
      <c r="G176" s="44">
        <f>G165+G175</f>
        <v>51.899000000000001</v>
      </c>
      <c r="H176" s="44">
        <f>H165+H175</f>
        <v>42.722999999999999</v>
      </c>
      <c r="I176" s="44">
        <f>I165+I175</f>
        <v>170.024</v>
      </c>
      <c r="J176" s="44">
        <f>J165+J175</f>
        <v>1260.76</v>
      </c>
      <c r="K176" s="44"/>
      <c r="L176" s="44"/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377</v>
      </c>
      <c r="F177" s="21">
        <v>250</v>
      </c>
      <c r="G177" s="21" t="s">
        <v>157</v>
      </c>
      <c r="H177" s="21" t="s">
        <v>158</v>
      </c>
      <c r="I177" s="21" t="s">
        <v>159</v>
      </c>
      <c r="J177" s="21" t="s">
        <v>160</v>
      </c>
      <c r="K177" s="22" t="s">
        <v>161</v>
      </c>
      <c r="L177" s="21"/>
    </row>
    <row r="178" spans="1:12" ht="14.4" x14ac:dyDescent="0.3">
      <c r="A178" s="23"/>
      <c r="B178" s="24"/>
      <c r="C178" s="25"/>
      <c r="D178" s="73" t="s">
        <v>33</v>
      </c>
      <c r="E178" s="27"/>
      <c r="F178" s="28"/>
      <c r="G178" s="28"/>
      <c r="H178" s="28"/>
      <c r="I178" s="28"/>
      <c r="J178" s="28"/>
      <c r="K178" s="29"/>
      <c r="L178" s="28"/>
    </row>
    <row r="179" spans="1:12" ht="26.4" x14ac:dyDescent="0.3">
      <c r="A179" s="23"/>
      <c r="B179" s="24"/>
      <c r="C179" s="25"/>
      <c r="D179" s="30" t="s">
        <v>25</v>
      </c>
      <c r="E179" s="27" t="s">
        <v>354</v>
      </c>
      <c r="F179" s="28">
        <v>200</v>
      </c>
      <c r="G179" s="28" t="s">
        <v>60</v>
      </c>
      <c r="H179" s="28" t="s">
        <v>39</v>
      </c>
      <c r="I179" s="28" t="s">
        <v>78</v>
      </c>
      <c r="J179" s="28" t="s">
        <v>79</v>
      </c>
      <c r="K179" s="29" t="s">
        <v>80</v>
      </c>
      <c r="L179" s="28"/>
    </row>
    <row r="180" spans="1:12" ht="14.4" x14ac:dyDescent="0.3">
      <c r="A180" s="23"/>
      <c r="B180" s="24"/>
      <c r="C180" s="25"/>
      <c r="D180" s="30" t="s">
        <v>26</v>
      </c>
      <c r="E180" s="27" t="s">
        <v>87</v>
      </c>
      <c r="F180" s="28">
        <v>47</v>
      </c>
      <c r="G180" s="28" t="s">
        <v>378</v>
      </c>
      <c r="H180" s="28" t="s">
        <v>239</v>
      </c>
      <c r="I180" s="28" t="s">
        <v>240</v>
      </c>
      <c r="J180" s="28" t="s">
        <v>241</v>
      </c>
      <c r="K180" s="29" t="s">
        <v>46</v>
      </c>
      <c r="L180" s="28"/>
    </row>
    <row r="181" spans="1:12" ht="15" thickBot="1" x14ac:dyDescent="0.3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6.4" x14ac:dyDescent="0.3">
      <c r="A182" s="23"/>
      <c r="B182" s="24"/>
      <c r="C182" s="25"/>
      <c r="D182" s="26"/>
      <c r="E182" s="20" t="s">
        <v>262</v>
      </c>
      <c r="F182" s="21">
        <v>5</v>
      </c>
      <c r="G182" s="21" t="s">
        <v>374</v>
      </c>
      <c r="H182" s="21" t="s">
        <v>375</v>
      </c>
      <c r="I182" s="21" t="s">
        <v>39</v>
      </c>
      <c r="J182" s="21" t="s">
        <v>376</v>
      </c>
      <c r="K182" s="22" t="s">
        <v>40</v>
      </c>
      <c r="L182" s="28"/>
    </row>
    <row r="183" spans="1:12" ht="14.4" x14ac:dyDescent="0.3">
      <c r="A183" s="23"/>
      <c r="B183" s="24"/>
      <c r="C183" s="25"/>
      <c r="D183" s="26"/>
      <c r="E183" s="27" t="s">
        <v>379</v>
      </c>
      <c r="F183" s="28">
        <v>20</v>
      </c>
      <c r="G183" s="28" t="s">
        <v>380</v>
      </c>
      <c r="H183" s="28" t="s">
        <v>39</v>
      </c>
      <c r="I183" s="28" t="s">
        <v>381</v>
      </c>
      <c r="J183" s="28" t="s">
        <v>382</v>
      </c>
      <c r="K183" s="29" t="s">
        <v>77</v>
      </c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522</v>
      </c>
      <c r="G184" s="36">
        <v>13.355</v>
      </c>
      <c r="H184" s="36">
        <v>10.446999999999999</v>
      </c>
      <c r="I184" s="36">
        <v>83.647999999999996</v>
      </c>
      <c r="J184" s="36">
        <v>471.88799999999998</v>
      </c>
      <c r="K184" s="37"/>
      <c r="L184" s="36"/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194</v>
      </c>
      <c r="F185" s="28">
        <v>60</v>
      </c>
      <c r="G185" s="28" t="s">
        <v>116</v>
      </c>
      <c r="H185" s="28" t="s">
        <v>162</v>
      </c>
      <c r="I185" s="28" t="s">
        <v>163</v>
      </c>
      <c r="J185" s="28" t="s">
        <v>164</v>
      </c>
      <c r="K185" s="29" t="s">
        <v>165</v>
      </c>
      <c r="L185" s="28"/>
    </row>
    <row r="186" spans="1:12" ht="26.4" x14ac:dyDescent="0.3">
      <c r="A186" s="23"/>
      <c r="B186" s="24"/>
      <c r="C186" s="25"/>
      <c r="D186" s="30" t="s">
        <v>31</v>
      </c>
      <c r="E186" s="27" t="s">
        <v>383</v>
      </c>
      <c r="F186" s="28">
        <v>200</v>
      </c>
      <c r="G186" s="28" t="s">
        <v>384</v>
      </c>
      <c r="H186" s="28" t="s">
        <v>385</v>
      </c>
      <c r="I186" s="28" t="s">
        <v>386</v>
      </c>
      <c r="J186" s="28" t="s">
        <v>387</v>
      </c>
      <c r="K186" s="29" t="s">
        <v>65</v>
      </c>
      <c r="L186" s="28"/>
    </row>
    <row r="187" spans="1:12" ht="14.4" x14ac:dyDescent="0.3">
      <c r="A187" s="23"/>
      <c r="B187" s="24"/>
      <c r="C187" s="25"/>
      <c r="D187" s="30" t="s">
        <v>32</v>
      </c>
      <c r="E187" s="27" t="s">
        <v>388</v>
      </c>
      <c r="F187" s="28">
        <v>200</v>
      </c>
      <c r="G187" s="28" t="s">
        <v>174</v>
      </c>
      <c r="H187" s="28" t="s">
        <v>175</v>
      </c>
      <c r="I187" s="28" t="s">
        <v>176</v>
      </c>
      <c r="J187" s="28" t="s">
        <v>177</v>
      </c>
      <c r="K187" s="29" t="s">
        <v>82</v>
      </c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 t="s">
        <v>389</v>
      </c>
      <c r="F189" s="28">
        <v>200</v>
      </c>
      <c r="G189" s="28" t="s">
        <v>68</v>
      </c>
      <c r="H189" s="28" t="s">
        <v>39</v>
      </c>
      <c r="I189" s="28" t="s">
        <v>71</v>
      </c>
      <c r="J189" s="28" t="s">
        <v>72</v>
      </c>
      <c r="K189" s="29" t="s">
        <v>63</v>
      </c>
      <c r="L189" s="28"/>
    </row>
    <row r="190" spans="1:12" ht="14.4" x14ac:dyDescent="0.3">
      <c r="A190" s="23"/>
      <c r="B190" s="24"/>
      <c r="C190" s="25"/>
      <c r="D190" s="30" t="s">
        <v>35</v>
      </c>
      <c r="E190" s="27" t="s">
        <v>87</v>
      </c>
      <c r="F190" s="28">
        <v>45</v>
      </c>
      <c r="G190" s="80" t="s">
        <v>42</v>
      </c>
      <c r="H190" s="28" t="s">
        <v>43</v>
      </c>
      <c r="I190" s="28" t="s">
        <v>44</v>
      </c>
      <c r="J190" s="28" t="s">
        <v>45</v>
      </c>
      <c r="K190" s="29" t="s">
        <v>46</v>
      </c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705</v>
      </c>
      <c r="G194" s="36">
        <v>26.231999999999999</v>
      </c>
      <c r="H194" s="36">
        <v>23.855</v>
      </c>
      <c r="I194" s="36">
        <v>101.429</v>
      </c>
      <c r="J194" s="36">
        <v>708.19399999999996</v>
      </c>
      <c r="K194" s="37"/>
      <c r="L194" s="36"/>
    </row>
    <row r="195" spans="1:12" ht="15" customHeight="1" x14ac:dyDescent="0.25">
      <c r="A195" s="41">
        <f>A177</f>
        <v>2</v>
      </c>
      <c r="B195" s="42">
        <f>B177</f>
        <v>5</v>
      </c>
      <c r="C195" s="76" t="s">
        <v>37</v>
      </c>
      <c r="D195" s="76"/>
      <c r="E195" s="43"/>
      <c r="F195" s="44">
        <f>F184+F194</f>
        <v>1227</v>
      </c>
      <c r="G195" s="44">
        <v>42.96</v>
      </c>
      <c r="H195" s="44">
        <v>38.39</v>
      </c>
      <c r="I195" s="44">
        <v>176.66</v>
      </c>
      <c r="J195" s="44">
        <v>1206.1300000000001</v>
      </c>
      <c r="K195" s="44"/>
      <c r="L195" s="44"/>
    </row>
    <row r="196" spans="1:12" ht="12.75" customHeight="1" x14ac:dyDescent="0.25">
      <c r="A196" s="48"/>
      <c r="B196" s="49"/>
      <c r="C196" s="77" t="s">
        <v>38</v>
      </c>
      <c r="D196" s="77"/>
      <c r="E196" s="77"/>
      <c r="F196" s="50"/>
      <c r="G196" s="50">
        <f>(G24+G43+G62+G81+G100+G119+G138+G157+G176+G195)/(IF(G24=0,0,1)+IF(G43=0,0,1)+IF(G62=0,0,1)+IF(G81=0,0,1)+IF(G100=0,0,1)+IF(G119=0,0,1)+IF(G138=0,0,1)+IF(G157=0,0,1)+IF(G176=0,0,1)+IF(G195=0,0,1))</f>
        <v>44.016099999999994</v>
      </c>
      <c r="H196" s="50">
        <f>(H24+H43+H62+H81+H100+H119+H138+H157+H176+H195)/(IF(H24=0,0,1)+IF(H43=0,0,1)+IF(H62=0,0,1)+IF(H81=0,0,1)+IF(H100=0,0,1)+IF(H119=0,0,1)+IF(H138=0,0,1)+IF(H157=0,0,1)+IF(H176=0,0,1)+IF(H195=0,0,1))</f>
        <v>39.630099999999999</v>
      </c>
      <c r="I196" s="50">
        <f>(I24+I43+I62+I81+I100+I119+I138+I157+I176+I195)/(IF(I24=0,0,1)+IF(I43=0,0,1)+IF(I62=0,0,1)+IF(I81=0,0,1)+IF(I100=0,0,1)+IF(I119=0,0,1)+IF(I138=0,0,1)+IF(I157=0,0,1)+IF(I176=0,0,1)+IF(I195=0,0,1))</f>
        <v>172.40800000000002</v>
      </c>
      <c r="J196" s="50">
        <f>(J24+J43+J62+J81+J100+J119+J138+J157+J176+J195)/(IF(J24=0,0,1)+IF(J43=0,0,1)+IF(J62=0,0,1)+IF(J81=0,0,1)+IF(J100=0,0,1)+IF(J119=0,0,1)+IF(J138=0,0,1)+IF(J157=0,0,1)+IF(J176=0,0,1)+IF(J195=0,0,1))</f>
        <v>1241.8249000000001</v>
      </c>
      <c r="K196" s="50"/>
      <c r="L196" s="50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123</cp:lastModifiedBy>
  <cp:revision>1</cp:revision>
  <dcterms:created xsi:type="dcterms:W3CDTF">2022-05-16T14:23:56Z</dcterms:created>
  <dcterms:modified xsi:type="dcterms:W3CDTF">2024-12-25T05:27:20Z</dcterms:modified>
  <dc:language>ru-RU</dc:language>
</cp:coreProperties>
</file>